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takimoto\Desktop\"/>
    </mc:Choice>
  </mc:AlternateContent>
  <xr:revisionPtr revIDLastSave="0" documentId="13_ncr:1_{3982B0BF-17BD-4F0F-A959-BA650317ADF8}" xr6:coauthVersionLast="45" xr6:coauthVersionMax="45" xr10:uidLastSave="{00000000-0000-0000-0000-000000000000}"/>
  <bookViews>
    <workbookView xWindow="28680" yWindow="-120" windowWidth="29040" windowHeight="15840" tabRatio="743" firstSheet="1" activeTab="1" xr2:uid="{00000000-000D-0000-FFFF-FFFF00000000}"/>
  </bookViews>
  <sheets>
    <sheet name="コンボボックス" sheetId="8" state="hidden" r:id="rId1"/>
    <sheet name="南和" sheetId="1" r:id="rId2"/>
  </sheets>
  <definedNames>
    <definedName name="_xlnm.Print_Area" localSheetId="1">南和!$A$1:$AB$65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1" i="1" l="1"/>
  <c r="Q27" i="1"/>
  <c r="Q28" i="1"/>
  <c r="Q29" i="1"/>
  <c r="Q30" i="1"/>
  <c r="Q26" i="1"/>
  <c r="R55" i="1"/>
  <c r="S55" i="1"/>
  <c r="U22" i="1"/>
  <c r="R22" i="1"/>
  <c r="S22" i="1"/>
  <c r="Q22" i="1"/>
  <c r="C40" i="1"/>
  <c r="Q55" i="1" l="1"/>
  <c r="Y55" i="1"/>
  <c r="Z55" i="1"/>
  <c r="Y37" i="1"/>
  <c r="Z37" i="1"/>
  <c r="N17" i="1" l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J26" i="1" l="1"/>
  <c r="N10" i="1"/>
  <c r="AB36" i="1" l="1"/>
  <c r="U35" i="1"/>
  <c r="U36" i="1"/>
  <c r="U37" i="1"/>
  <c r="U38" i="1"/>
  <c r="U39" i="1"/>
  <c r="U40" i="1"/>
  <c r="U41" i="1"/>
  <c r="U42" i="1"/>
  <c r="U43" i="1"/>
  <c r="AB34" i="1" l="1"/>
  <c r="AB35" i="1"/>
  <c r="AB41" i="1"/>
  <c r="AB54" i="1" l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33" i="1"/>
  <c r="AB32" i="1"/>
  <c r="AB31" i="1"/>
  <c r="AB30" i="1"/>
  <c r="AB29" i="1"/>
  <c r="AB28" i="1"/>
  <c r="AB27" i="1"/>
  <c r="AB26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U54" i="1"/>
  <c r="U53" i="1"/>
  <c r="U52" i="1"/>
  <c r="U51" i="1"/>
  <c r="U50" i="1"/>
  <c r="U49" i="1"/>
  <c r="U48" i="1"/>
  <c r="U47" i="1"/>
  <c r="U46" i="1"/>
  <c r="U45" i="1"/>
  <c r="U44" i="1"/>
  <c r="U34" i="1"/>
  <c r="U33" i="1"/>
  <c r="U32" i="1"/>
  <c r="U31" i="1"/>
  <c r="U30" i="1"/>
  <c r="U29" i="1"/>
  <c r="U28" i="1"/>
  <c r="U27" i="1"/>
  <c r="U26" i="1"/>
  <c r="U21" i="1"/>
  <c r="U20" i="1"/>
  <c r="U19" i="1"/>
  <c r="U18" i="1"/>
  <c r="U17" i="1"/>
  <c r="U16" i="1"/>
  <c r="U15" i="1"/>
  <c r="U14" i="1"/>
  <c r="U13" i="1"/>
  <c r="U12" i="1"/>
  <c r="U11" i="1"/>
  <c r="U10" i="1"/>
  <c r="N16" i="1"/>
  <c r="N15" i="1"/>
  <c r="N14" i="1"/>
  <c r="N13" i="1"/>
  <c r="N12" i="1"/>
  <c r="N11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U55" i="1" l="1"/>
  <c r="AB37" i="1"/>
  <c r="AB55" i="1" s="1"/>
  <c r="AB22" i="1"/>
  <c r="G55" i="1"/>
  <c r="L55" i="1" l="1"/>
  <c r="E55" i="1"/>
  <c r="D55" i="1"/>
  <c r="X48" i="1"/>
  <c r="X47" i="1"/>
  <c r="X46" i="1"/>
  <c r="X45" i="1"/>
  <c r="X44" i="1"/>
  <c r="X43" i="1"/>
  <c r="X42" i="1"/>
  <c r="X41" i="1"/>
  <c r="C39" i="1"/>
  <c r="C38" i="1"/>
  <c r="C37" i="1"/>
  <c r="X36" i="1"/>
  <c r="C36" i="1"/>
  <c r="X35" i="1"/>
  <c r="C35" i="1"/>
  <c r="X34" i="1"/>
  <c r="C34" i="1"/>
  <c r="X33" i="1"/>
  <c r="C33" i="1"/>
  <c r="X32" i="1"/>
  <c r="C32" i="1"/>
  <c r="X31" i="1"/>
  <c r="C31" i="1"/>
  <c r="X30" i="1"/>
  <c r="C30" i="1"/>
  <c r="X29" i="1"/>
  <c r="C29" i="1"/>
  <c r="X28" i="1"/>
  <c r="C28" i="1"/>
  <c r="X27" i="1"/>
  <c r="J27" i="1"/>
  <c r="C27" i="1"/>
  <c r="X26" i="1"/>
  <c r="C26" i="1"/>
  <c r="J25" i="1"/>
  <c r="C25" i="1"/>
  <c r="J24" i="1"/>
  <c r="C24" i="1"/>
  <c r="J23" i="1"/>
  <c r="C23" i="1"/>
  <c r="Z22" i="1"/>
  <c r="Y22" i="1"/>
  <c r="J22" i="1"/>
  <c r="C22" i="1"/>
  <c r="J21" i="1"/>
  <c r="C21" i="1"/>
  <c r="Q20" i="1"/>
  <c r="J20" i="1"/>
  <c r="C20" i="1"/>
  <c r="Q19" i="1"/>
  <c r="J19" i="1"/>
  <c r="C19" i="1"/>
  <c r="Q18" i="1"/>
  <c r="J18" i="1"/>
  <c r="C18" i="1"/>
  <c r="Q17" i="1"/>
  <c r="J17" i="1"/>
  <c r="C17" i="1"/>
  <c r="Q16" i="1"/>
  <c r="J16" i="1"/>
  <c r="C16" i="1"/>
  <c r="Q15" i="1"/>
  <c r="J15" i="1"/>
  <c r="C15" i="1"/>
  <c r="X14" i="1"/>
  <c r="Q14" i="1"/>
  <c r="J14" i="1"/>
  <c r="C14" i="1"/>
  <c r="X13" i="1"/>
  <c r="Q13" i="1"/>
  <c r="J13" i="1"/>
  <c r="C13" i="1"/>
  <c r="X12" i="1"/>
  <c r="Q12" i="1"/>
  <c r="J12" i="1"/>
  <c r="C12" i="1"/>
  <c r="X11" i="1"/>
  <c r="Q11" i="1"/>
  <c r="J11" i="1"/>
  <c r="C11" i="1"/>
  <c r="X10" i="1"/>
  <c r="Q10" i="1"/>
  <c r="J10" i="1"/>
  <c r="K55" i="1" s="1"/>
  <c r="C10" i="1"/>
  <c r="X37" i="1" l="1"/>
  <c r="X55" i="1"/>
  <c r="X22" i="1"/>
  <c r="C55" i="1"/>
  <c r="J55" i="1"/>
</calcChain>
</file>

<file path=xl/sharedStrings.xml><?xml version="1.0" encoding="utf-8"?>
<sst xmlns="http://schemas.openxmlformats.org/spreadsheetml/2006/main" count="375" uniqueCount="237">
  <si>
    <t>御社名</t>
    <rPh sb="0" eb="2">
      <t>オンシャ</t>
    </rPh>
    <rPh sb="2" eb="3">
      <t>メイ</t>
    </rPh>
    <phoneticPr fontId="2"/>
  </si>
  <si>
    <t>ご担当者様</t>
    <rPh sb="1" eb="4">
      <t>タントウシャ</t>
    </rPh>
    <rPh sb="4" eb="5">
      <t>サマ</t>
    </rPh>
    <phoneticPr fontId="2"/>
  </si>
  <si>
    <t>広告タイトル</t>
    <rPh sb="0" eb="2">
      <t>コウコク</t>
    </rPh>
    <phoneticPr fontId="2"/>
  </si>
  <si>
    <t>配布日程</t>
    <rPh sb="0" eb="2">
      <t>ハイフ</t>
    </rPh>
    <rPh sb="2" eb="4">
      <t>ニッテイ</t>
    </rPh>
    <phoneticPr fontId="2"/>
  </si>
  <si>
    <t>配布部数</t>
    <rPh sb="0" eb="2">
      <t>ハイフ</t>
    </rPh>
    <rPh sb="2" eb="4">
      <t>ブスウ</t>
    </rPh>
    <phoneticPr fontId="2"/>
  </si>
  <si>
    <t>配布物サイズ</t>
    <rPh sb="0" eb="2">
      <t>ハイフ</t>
    </rPh>
    <rPh sb="2" eb="3">
      <t>ブツ</t>
    </rPh>
    <phoneticPr fontId="2"/>
  </si>
  <si>
    <t>お支払日</t>
    <rPh sb="1" eb="4">
      <t>シハライビ</t>
    </rPh>
    <phoneticPr fontId="2"/>
  </si>
  <si>
    <t>弊社確認欄</t>
    <rPh sb="0" eb="2">
      <t>ヘイシャ</t>
    </rPh>
    <rPh sb="2" eb="4">
      <t>カクニン</t>
    </rPh>
    <rPh sb="4" eb="5">
      <t>ラン</t>
    </rPh>
    <phoneticPr fontId="2"/>
  </si>
  <si>
    <t>配布エリア</t>
    <rPh sb="0" eb="2">
      <t>ハイフ</t>
    </rPh>
    <phoneticPr fontId="2"/>
  </si>
  <si>
    <t>配布指示</t>
    <rPh sb="0" eb="2">
      <t>ハイフ</t>
    </rPh>
    <rPh sb="2" eb="4">
      <t>シジ</t>
    </rPh>
    <phoneticPr fontId="2"/>
  </si>
  <si>
    <t>軒並</t>
    <rPh sb="0" eb="2">
      <t>ノキナミ</t>
    </rPh>
    <phoneticPr fontId="2"/>
  </si>
  <si>
    <t>戸建</t>
    <rPh sb="0" eb="2">
      <t>コダ</t>
    </rPh>
    <phoneticPr fontId="2"/>
  </si>
  <si>
    <t>集合</t>
    <rPh sb="0" eb="2">
      <t>シュウゴウ</t>
    </rPh>
    <phoneticPr fontId="2"/>
  </si>
  <si>
    <t>対象</t>
    <rPh sb="0" eb="2">
      <t>タイショウ</t>
    </rPh>
    <phoneticPr fontId="2"/>
  </si>
  <si>
    <t>部数</t>
    <rPh sb="0" eb="2">
      <t>ブスウ</t>
    </rPh>
    <phoneticPr fontId="2"/>
  </si>
  <si>
    <t>軒・戸・集</t>
    <rPh sb="0" eb="1">
      <t>ノキ</t>
    </rPh>
    <rPh sb="2" eb="3">
      <t>ト</t>
    </rPh>
    <rPh sb="4" eb="5">
      <t>シュウ</t>
    </rPh>
    <phoneticPr fontId="2"/>
  </si>
  <si>
    <t>配布指示欄の左側から配布対象を選んでいただき、右側に配布部数を記入の上FAXもしくはメールにてお申し込みください。</t>
    <rPh sb="0" eb="2">
      <t>ハイフ</t>
    </rPh>
    <rPh sb="2" eb="4">
      <t>シジ</t>
    </rPh>
    <rPh sb="4" eb="5">
      <t>ラン</t>
    </rPh>
    <rPh sb="6" eb="8">
      <t>ヒダリガワ</t>
    </rPh>
    <rPh sb="10" eb="12">
      <t>ハイフ</t>
    </rPh>
    <rPh sb="12" eb="14">
      <t>タイショウ</t>
    </rPh>
    <rPh sb="15" eb="16">
      <t>エラ</t>
    </rPh>
    <rPh sb="23" eb="25">
      <t>ミギガワ</t>
    </rPh>
    <rPh sb="26" eb="28">
      <t>ハイフ</t>
    </rPh>
    <rPh sb="28" eb="30">
      <t>ブスウ</t>
    </rPh>
    <rPh sb="31" eb="33">
      <t>キニュウ</t>
    </rPh>
    <rPh sb="34" eb="35">
      <t>ウエ</t>
    </rPh>
    <rPh sb="48" eb="49">
      <t>モウ</t>
    </rPh>
    <rPh sb="50" eb="51">
      <t>コ</t>
    </rPh>
    <phoneticPr fontId="2"/>
  </si>
  <si>
    <t>※　全戸世帯（100%）への配布ではありません。</t>
    <rPh sb="2" eb="4">
      <t>ゼンコ</t>
    </rPh>
    <rPh sb="4" eb="6">
      <t>セタイ</t>
    </rPh>
    <rPh sb="14" eb="16">
      <t>ハイフ</t>
    </rPh>
    <phoneticPr fontId="2"/>
  </si>
  <si>
    <t>配布物の納品（持込）先</t>
    <rPh sb="0" eb="2">
      <t>ハイフ</t>
    </rPh>
    <rPh sb="2" eb="3">
      <t>ブツ</t>
    </rPh>
    <rPh sb="4" eb="6">
      <t>ノウヒン</t>
    </rPh>
    <rPh sb="7" eb="9">
      <t>モチコミ</t>
    </rPh>
    <rPh sb="10" eb="11">
      <t>サキ</t>
    </rPh>
    <phoneticPr fontId="2"/>
  </si>
  <si>
    <t>配布スケージュール</t>
    <rPh sb="0" eb="2">
      <t>ハイフ</t>
    </rPh>
    <phoneticPr fontId="2"/>
  </si>
  <si>
    <t>　　配布不可例　①ポストのない家　②配布禁止指示の家　③チラシでいっぱいになっているポスト　④ペット等で身の危険を感じるところ　⑤山間部など周辺の家屋と離れているところ。</t>
    <rPh sb="2" eb="4">
      <t>ハイフ</t>
    </rPh>
    <rPh sb="4" eb="6">
      <t>フカ</t>
    </rPh>
    <rPh sb="6" eb="7">
      <t>レイ</t>
    </rPh>
    <rPh sb="15" eb="16">
      <t>イエ</t>
    </rPh>
    <rPh sb="18" eb="20">
      <t>ハイフ</t>
    </rPh>
    <rPh sb="20" eb="22">
      <t>キンシ</t>
    </rPh>
    <rPh sb="22" eb="24">
      <t>シジ</t>
    </rPh>
    <rPh sb="25" eb="26">
      <t>イエ</t>
    </rPh>
    <rPh sb="50" eb="51">
      <t>トウ</t>
    </rPh>
    <rPh sb="52" eb="53">
      <t>ミ</t>
    </rPh>
    <rPh sb="54" eb="56">
      <t>キケン</t>
    </rPh>
    <rPh sb="57" eb="58">
      <t>カン</t>
    </rPh>
    <rPh sb="65" eb="68">
      <t>サンカンブ</t>
    </rPh>
    <rPh sb="70" eb="72">
      <t>シュウヘン</t>
    </rPh>
    <rPh sb="73" eb="75">
      <t>カオク</t>
    </rPh>
    <rPh sb="76" eb="77">
      <t>ハナ</t>
    </rPh>
    <phoneticPr fontId="2"/>
  </si>
  <si>
    <t>基本日程</t>
    <rPh sb="0" eb="2">
      <t>キホン</t>
    </rPh>
    <rPh sb="2" eb="4">
      <t>ニッテイ</t>
    </rPh>
    <phoneticPr fontId="2"/>
  </si>
  <si>
    <t>※　上記以外の地域の配布は行っていません。</t>
    <rPh sb="2" eb="4">
      <t>ジョウキ</t>
    </rPh>
    <rPh sb="4" eb="6">
      <t>イガイ</t>
    </rPh>
    <rPh sb="7" eb="9">
      <t>チイキ</t>
    </rPh>
    <rPh sb="10" eb="12">
      <t>ハイフ</t>
    </rPh>
    <rPh sb="13" eb="14">
      <t>オコナ</t>
    </rPh>
    <phoneticPr fontId="2"/>
  </si>
  <si>
    <t>毎週月曜日～土曜日</t>
    <rPh sb="0" eb="2">
      <t>マイシュウ</t>
    </rPh>
    <rPh sb="2" eb="5">
      <t>ゲツヨウビ</t>
    </rPh>
    <rPh sb="6" eb="9">
      <t>ドヨウビ</t>
    </rPh>
    <phoneticPr fontId="2"/>
  </si>
  <si>
    <t>ティープロモーション株式会社</t>
    <rPh sb="10" eb="12">
      <t>カブシキ</t>
    </rPh>
    <rPh sb="12" eb="14">
      <t>カイシャ</t>
    </rPh>
    <phoneticPr fontId="2"/>
  </si>
  <si>
    <t>発注締め切り：前週木曜日18：00まで</t>
    <rPh sb="0" eb="2">
      <t>ハッチュウ</t>
    </rPh>
    <rPh sb="2" eb="3">
      <t>シ</t>
    </rPh>
    <rPh sb="4" eb="5">
      <t>キ</t>
    </rPh>
    <rPh sb="7" eb="9">
      <t>ゼンシュウ</t>
    </rPh>
    <rPh sb="9" eb="12">
      <t>モクヨウビ</t>
    </rPh>
    <phoneticPr fontId="2"/>
  </si>
  <si>
    <t>※　上記の配布部数は配布実績を基に定期的に更新しております。</t>
    <rPh sb="2" eb="4">
      <t>ジョウキ</t>
    </rPh>
    <rPh sb="5" eb="7">
      <t>ハイフ</t>
    </rPh>
    <rPh sb="7" eb="9">
      <t>ブスウ</t>
    </rPh>
    <rPh sb="10" eb="12">
      <t>ハイフ</t>
    </rPh>
    <rPh sb="12" eb="14">
      <t>ジッセキ</t>
    </rPh>
    <rPh sb="15" eb="16">
      <t>モト</t>
    </rPh>
    <rPh sb="17" eb="20">
      <t>テイキテキ</t>
    </rPh>
    <rPh sb="21" eb="23">
      <t>コウシン</t>
    </rPh>
    <phoneticPr fontId="2"/>
  </si>
  <si>
    <t>サイズ</t>
    <phoneticPr fontId="2"/>
  </si>
  <si>
    <t>配布対象</t>
    <rPh sb="0" eb="2">
      <t>ハイフ</t>
    </rPh>
    <rPh sb="2" eb="4">
      <t>タイショウ</t>
    </rPh>
    <phoneticPr fontId="2"/>
  </si>
  <si>
    <t>B5以下・A4・B4・A3・B3・A2以上・その他</t>
    <rPh sb="24" eb="25">
      <t>タ</t>
    </rPh>
    <phoneticPr fontId="2"/>
  </si>
  <si>
    <t>軒・戸・集</t>
  </si>
  <si>
    <t>B5以下</t>
    <phoneticPr fontId="2"/>
  </si>
  <si>
    <t>軒並</t>
    <rPh sb="0" eb="2">
      <t>ノキナ</t>
    </rPh>
    <phoneticPr fontId="2"/>
  </si>
  <si>
    <t>A4</t>
    <phoneticPr fontId="2"/>
  </si>
  <si>
    <t>B4</t>
    <phoneticPr fontId="2"/>
  </si>
  <si>
    <t>A3</t>
    <phoneticPr fontId="2"/>
  </si>
  <si>
    <t>B3</t>
    <phoneticPr fontId="2"/>
  </si>
  <si>
    <t>A2以上</t>
    <phoneticPr fontId="2"/>
  </si>
  <si>
    <t>その他</t>
    <rPh sb="2" eb="3">
      <t>タ</t>
    </rPh>
    <phoneticPr fontId="2"/>
  </si>
  <si>
    <t>〒</t>
    <phoneticPr fontId="2"/>
  </si>
  <si>
    <t>ご住所</t>
    <phoneticPr fontId="2"/>
  </si>
  <si>
    <t>電話番号</t>
    <rPh sb="0" eb="2">
      <t>デンワ</t>
    </rPh>
    <rPh sb="2" eb="4">
      <t>バンゴウ</t>
    </rPh>
    <phoneticPr fontId="2"/>
  </si>
  <si>
    <t>FAX番号</t>
    <phoneticPr fontId="2"/>
  </si>
  <si>
    <t>大和ポスティング事業部</t>
    <rPh sb="0" eb="2">
      <t>ヤマト</t>
    </rPh>
    <rPh sb="8" eb="10">
      <t>ジギョウ</t>
    </rPh>
    <rPh sb="10" eb="11">
      <t>ブ</t>
    </rPh>
    <phoneticPr fontId="2"/>
  </si>
  <si>
    <t>TEL　0120-812-083</t>
    <phoneticPr fontId="2"/>
  </si>
  <si>
    <t>中曽司町</t>
    <phoneticPr fontId="2"/>
  </si>
  <si>
    <t>橿原001</t>
    <rPh sb="0" eb="2">
      <t>カシハラ</t>
    </rPh>
    <phoneticPr fontId="2"/>
  </si>
  <si>
    <t>橿原002</t>
    <rPh sb="0" eb="2">
      <t>カシハラ</t>
    </rPh>
    <phoneticPr fontId="2"/>
  </si>
  <si>
    <t>橿原003</t>
    <rPh sb="0" eb="2">
      <t>カシハラ</t>
    </rPh>
    <phoneticPr fontId="2"/>
  </si>
  <si>
    <t>橿原004</t>
    <rPh sb="0" eb="2">
      <t>カシハラ</t>
    </rPh>
    <phoneticPr fontId="2"/>
  </si>
  <si>
    <t>橿原005</t>
    <rPh sb="0" eb="2">
      <t>カシハラ</t>
    </rPh>
    <phoneticPr fontId="2"/>
  </si>
  <si>
    <t>橿原006</t>
    <rPh sb="0" eb="2">
      <t>カシハラ</t>
    </rPh>
    <phoneticPr fontId="2"/>
  </si>
  <si>
    <t>橿原007</t>
    <rPh sb="0" eb="2">
      <t>カシハラ</t>
    </rPh>
    <phoneticPr fontId="2"/>
  </si>
  <si>
    <t>橿原008</t>
    <rPh sb="0" eb="2">
      <t>カシハラ</t>
    </rPh>
    <phoneticPr fontId="2"/>
  </si>
  <si>
    <t>橿原009</t>
    <rPh sb="0" eb="2">
      <t>カシハラ</t>
    </rPh>
    <phoneticPr fontId="2"/>
  </si>
  <si>
    <t>橿原市</t>
    <rPh sb="0" eb="3">
      <t>カシハラシ</t>
    </rPh>
    <phoneticPr fontId="2"/>
  </si>
  <si>
    <t>橿原010</t>
    <rPh sb="0" eb="2">
      <t>カシハラ</t>
    </rPh>
    <phoneticPr fontId="2"/>
  </si>
  <si>
    <t>橿原011</t>
    <rPh sb="0" eb="2">
      <t>カシハラ</t>
    </rPh>
    <phoneticPr fontId="2"/>
  </si>
  <si>
    <t>橿原012</t>
    <rPh sb="0" eb="2">
      <t>カシハラ</t>
    </rPh>
    <phoneticPr fontId="2"/>
  </si>
  <si>
    <t>橿原013</t>
    <rPh sb="0" eb="2">
      <t>カシハラ</t>
    </rPh>
    <phoneticPr fontId="2"/>
  </si>
  <si>
    <t>橿原014</t>
    <rPh sb="0" eb="2">
      <t>カシハラ</t>
    </rPh>
    <phoneticPr fontId="2"/>
  </si>
  <si>
    <t>橿原015</t>
    <rPh sb="0" eb="2">
      <t>カシハラ</t>
    </rPh>
    <phoneticPr fontId="2"/>
  </si>
  <si>
    <t>橿原016</t>
    <rPh sb="0" eb="2">
      <t>カシハラ</t>
    </rPh>
    <phoneticPr fontId="2"/>
  </si>
  <si>
    <t>橿原017</t>
    <rPh sb="0" eb="2">
      <t>カシハラ</t>
    </rPh>
    <phoneticPr fontId="2"/>
  </si>
  <si>
    <t>橿原018</t>
    <rPh sb="0" eb="2">
      <t>カシハラ</t>
    </rPh>
    <phoneticPr fontId="2"/>
  </si>
  <si>
    <t>橿原019</t>
    <rPh sb="0" eb="2">
      <t>カシハラ</t>
    </rPh>
    <phoneticPr fontId="2"/>
  </si>
  <si>
    <t>橿原020</t>
    <rPh sb="0" eb="2">
      <t>カシハラ</t>
    </rPh>
    <phoneticPr fontId="2"/>
  </si>
  <si>
    <t>橿原021</t>
    <rPh sb="0" eb="2">
      <t>カシハラ</t>
    </rPh>
    <phoneticPr fontId="2"/>
  </si>
  <si>
    <t>橿原022</t>
    <rPh sb="0" eb="2">
      <t>カシハラ</t>
    </rPh>
    <phoneticPr fontId="2"/>
  </si>
  <si>
    <t>橿原023</t>
    <rPh sb="0" eb="2">
      <t>カシハラ</t>
    </rPh>
    <phoneticPr fontId="2"/>
  </si>
  <si>
    <t>橿原024</t>
    <rPh sb="0" eb="2">
      <t>カシハラ</t>
    </rPh>
    <phoneticPr fontId="2"/>
  </si>
  <si>
    <t>橿原025</t>
    <rPh sb="0" eb="2">
      <t>カシハラ</t>
    </rPh>
    <phoneticPr fontId="2"/>
  </si>
  <si>
    <t>橿原026</t>
    <rPh sb="0" eb="2">
      <t>カシハラ</t>
    </rPh>
    <phoneticPr fontId="2"/>
  </si>
  <si>
    <t>橿原027</t>
    <rPh sb="0" eb="2">
      <t>カシハラ</t>
    </rPh>
    <phoneticPr fontId="2"/>
  </si>
  <si>
    <t>橿原028</t>
    <rPh sb="0" eb="2">
      <t>カシハラ</t>
    </rPh>
    <phoneticPr fontId="2"/>
  </si>
  <si>
    <t>橿原029</t>
    <rPh sb="0" eb="2">
      <t>カシハラ</t>
    </rPh>
    <phoneticPr fontId="2"/>
  </si>
  <si>
    <t>橿原030</t>
    <rPh sb="0" eb="2">
      <t>カシハラ</t>
    </rPh>
    <phoneticPr fontId="2"/>
  </si>
  <si>
    <t>橿原031</t>
    <rPh sb="0" eb="2">
      <t>カシハラ</t>
    </rPh>
    <phoneticPr fontId="2"/>
  </si>
  <si>
    <t>曲川町1～7丁目</t>
    <rPh sb="6" eb="8">
      <t>チョウメ</t>
    </rPh>
    <phoneticPr fontId="2"/>
  </si>
  <si>
    <t>土橋町・小槻町</t>
    <phoneticPr fontId="2"/>
  </si>
  <si>
    <t>曽我町</t>
    <phoneticPr fontId="2"/>
  </si>
  <si>
    <t>北妙法寺町・地黄町・豊田町</t>
    <phoneticPr fontId="2"/>
  </si>
  <si>
    <t>高田001</t>
    <rPh sb="0" eb="2">
      <t>タカダ</t>
    </rPh>
    <phoneticPr fontId="2"/>
  </si>
  <si>
    <t>高田002</t>
    <rPh sb="0" eb="2">
      <t>タカダ</t>
    </rPh>
    <phoneticPr fontId="2"/>
  </si>
  <si>
    <t>高田003</t>
    <rPh sb="0" eb="2">
      <t>タカダ</t>
    </rPh>
    <phoneticPr fontId="2"/>
  </si>
  <si>
    <t>高田004</t>
    <rPh sb="0" eb="2">
      <t>タカダ</t>
    </rPh>
    <phoneticPr fontId="2"/>
  </si>
  <si>
    <t>高田005</t>
    <rPh sb="0" eb="2">
      <t>タカダ</t>
    </rPh>
    <phoneticPr fontId="2"/>
  </si>
  <si>
    <t>高田006</t>
    <rPh sb="0" eb="2">
      <t>タカダ</t>
    </rPh>
    <phoneticPr fontId="2"/>
  </si>
  <si>
    <t>高田007</t>
    <rPh sb="0" eb="2">
      <t>タカダ</t>
    </rPh>
    <phoneticPr fontId="2"/>
  </si>
  <si>
    <t>高田008</t>
    <rPh sb="0" eb="2">
      <t>タカダ</t>
    </rPh>
    <phoneticPr fontId="2"/>
  </si>
  <si>
    <t>神楽1～3丁目・大字神楽・日之出西本町</t>
    <phoneticPr fontId="2"/>
  </si>
  <si>
    <t>大字大谷</t>
    <phoneticPr fontId="2"/>
  </si>
  <si>
    <t>大字築山</t>
    <phoneticPr fontId="2"/>
  </si>
  <si>
    <t>大字池田・大字市場</t>
    <phoneticPr fontId="2"/>
  </si>
  <si>
    <t>山之坊町・木原町</t>
    <phoneticPr fontId="2"/>
  </si>
  <si>
    <t>常盤町・石原田町</t>
    <phoneticPr fontId="2"/>
  </si>
  <si>
    <t>大和高田市</t>
    <rPh sb="0" eb="2">
      <t>ヤマト</t>
    </rPh>
    <rPh sb="2" eb="5">
      <t>タカダシ</t>
    </rPh>
    <phoneticPr fontId="2"/>
  </si>
  <si>
    <t>桜井市</t>
    <rPh sb="0" eb="3">
      <t>サクライシ</t>
    </rPh>
    <phoneticPr fontId="2"/>
  </si>
  <si>
    <t>桜井001</t>
    <rPh sb="0" eb="2">
      <t>サクライ</t>
    </rPh>
    <phoneticPr fontId="2"/>
  </si>
  <si>
    <t>桜井002</t>
    <rPh sb="0" eb="2">
      <t>サクライ</t>
    </rPh>
    <phoneticPr fontId="2"/>
  </si>
  <si>
    <t>桜井003</t>
    <rPh sb="0" eb="2">
      <t>サクライ</t>
    </rPh>
    <phoneticPr fontId="2"/>
  </si>
  <si>
    <t>桜井004</t>
    <rPh sb="0" eb="2">
      <t>サクライ</t>
    </rPh>
    <phoneticPr fontId="2"/>
  </si>
  <si>
    <t>桜井005</t>
    <rPh sb="0" eb="2">
      <t>サクライ</t>
    </rPh>
    <phoneticPr fontId="2"/>
  </si>
  <si>
    <t>桜井006</t>
    <rPh sb="0" eb="2">
      <t>サクライ</t>
    </rPh>
    <phoneticPr fontId="2"/>
  </si>
  <si>
    <t>桜井007</t>
    <rPh sb="0" eb="2">
      <t>サクライ</t>
    </rPh>
    <phoneticPr fontId="2"/>
  </si>
  <si>
    <t>桜井008</t>
    <rPh sb="0" eb="2">
      <t>サクライ</t>
    </rPh>
    <phoneticPr fontId="2"/>
  </si>
  <si>
    <t>桜井009</t>
    <rPh sb="0" eb="2">
      <t>サクライ</t>
    </rPh>
    <phoneticPr fontId="2"/>
  </si>
  <si>
    <t>桜井010</t>
    <rPh sb="0" eb="2">
      <t>サクライ</t>
    </rPh>
    <phoneticPr fontId="2"/>
  </si>
  <si>
    <t>大字大福・大字西之宮</t>
    <phoneticPr fontId="2"/>
  </si>
  <si>
    <t>大字戒重・大字東新堂・大字上之庄</t>
    <phoneticPr fontId="2"/>
  </si>
  <si>
    <t>大字粟殿</t>
    <phoneticPr fontId="2"/>
  </si>
  <si>
    <t>御所市</t>
    <phoneticPr fontId="2"/>
  </si>
  <si>
    <t>御所001</t>
    <phoneticPr fontId="2"/>
  </si>
  <si>
    <t>御所002</t>
  </si>
  <si>
    <t>御所003</t>
  </si>
  <si>
    <t>大字東松本</t>
    <phoneticPr fontId="2"/>
  </si>
  <si>
    <t>大字元町</t>
    <rPh sb="2" eb="4">
      <t>モトマチ</t>
    </rPh>
    <phoneticPr fontId="2"/>
  </si>
  <si>
    <t>新口町</t>
    <phoneticPr fontId="2"/>
  </si>
  <si>
    <t>雲梯町・新堂町・忌部町</t>
    <phoneticPr fontId="2"/>
  </si>
  <si>
    <t>内本町・北本町・高砂町・本郷町・西町・大中東町</t>
    <rPh sb="16" eb="17">
      <t>ニシ</t>
    </rPh>
    <rPh sb="17" eb="18">
      <t>マチ</t>
    </rPh>
    <phoneticPr fontId="2"/>
  </si>
  <si>
    <t>六軒町 旭町 栄町 柿ケ坪町 他</t>
    <phoneticPr fontId="2"/>
  </si>
  <si>
    <t>小綱町</t>
    <phoneticPr fontId="2"/>
  </si>
  <si>
    <t>高田009</t>
    <rPh sb="0" eb="2">
      <t>タカダ</t>
    </rPh>
    <phoneticPr fontId="2"/>
  </si>
  <si>
    <t>高田010</t>
    <rPh sb="0" eb="2">
      <t>タカダ</t>
    </rPh>
    <phoneticPr fontId="2"/>
  </si>
  <si>
    <t>高田011</t>
    <rPh sb="0" eb="2">
      <t>タカダ</t>
    </rPh>
    <phoneticPr fontId="2"/>
  </si>
  <si>
    <t>高田012</t>
    <rPh sb="0" eb="2">
      <t>タカダ</t>
    </rPh>
    <phoneticPr fontId="2"/>
  </si>
  <si>
    <t>高田013</t>
    <rPh sb="0" eb="2">
      <t>タカダ</t>
    </rPh>
    <phoneticPr fontId="2"/>
  </si>
  <si>
    <t>内膳町1～3丁目・北八木町1、2丁目・八木町1～3丁目</t>
    <rPh sb="16" eb="18">
      <t>チョウメ</t>
    </rPh>
    <phoneticPr fontId="2"/>
  </si>
  <si>
    <t>上品寺町・内膳町4丁目</t>
    <rPh sb="9" eb="11">
      <t>チョウメ</t>
    </rPh>
    <phoneticPr fontId="2"/>
  </si>
  <si>
    <t>今井町1～5丁目・五井町</t>
    <rPh sb="9" eb="11">
      <t>ゴイ</t>
    </rPh>
    <phoneticPr fontId="2"/>
  </si>
  <si>
    <t>葛城市</t>
    <rPh sb="0" eb="3">
      <t>カツラギシ</t>
    </rPh>
    <phoneticPr fontId="2"/>
  </si>
  <si>
    <t>葛城001</t>
    <rPh sb="0" eb="2">
      <t>カツラギ</t>
    </rPh>
    <phoneticPr fontId="2"/>
  </si>
  <si>
    <t>葛城002</t>
    <rPh sb="0" eb="2">
      <t>カツラギ</t>
    </rPh>
    <phoneticPr fontId="2"/>
  </si>
  <si>
    <t>當麻・勝根・今在家</t>
    <phoneticPr fontId="2"/>
  </si>
  <si>
    <t>兵家・竹内</t>
    <phoneticPr fontId="2"/>
  </si>
  <si>
    <t>葛城003</t>
    <rPh sb="0" eb="2">
      <t>カツラギ</t>
    </rPh>
    <phoneticPr fontId="2"/>
  </si>
  <si>
    <t>葛城004</t>
    <rPh sb="0" eb="2">
      <t>カツラギ</t>
    </rPh>
    <phoneticPr fontId="2"/>
  </si>
  <si>
    <t>葛城005</t>
    <rPh sb="0" eb="2">
      <t>カツラギ</t>
    </rPh>
    <phoneticPr fontId="2"/>
  </si>
  <si>
    <t>葛城006</t>
    <rPh sb="0" eb="2">
      <t>カツラギ</t>
    </rPh>
    <phoneticPr fontId="2"/>
  </si>
  <si>
    <t>尺土・八川</t>
    <phoneticPr fontId="2"/>
  </si>
  <si>
    <t>長尾・木戸・南今市</t>
    <rPh sb="3" eb="5">
      <t>キド</t>
    </rPh>
    <phoneticPr fontId="2"/>
  </si>
  <si>
    <t>日之出東本町・日之出町・土庫1丁目・大字池尻</t>
    <rPh sb="15" eb="17">
      <t>チョウメ</t>
    </rPh>
    <phoneticPr fontId="2"/>
  </si>
  <si>
    <t>南八木町1～3丁目・小房町・縄手町</t>
    <phoneticPr fontId="2"/>
  </si>
  <si>
    <t>醍醐町</t>
    <phoneticPr fontId="2"/>
  </si>
  <si>
    <t>三和町・大東町・幸町</t>
    <rPh sb="8" eb="10">
      <t>サイワイマチ</t>
    </rPh>
    <phoneticPr fontId="2"/>
  </si>
  <si>
    <t>昭和町・東雲町・曙町・材木町</t>
    <phoneticPr fontId="2"/>
  </si>
  <si>
    <t>礒野北町・礒野町・大字礒野・大字東中</t>
    <phoneticPr fontId="2"/>
  </si>
  <si>
    <t>南本町・永和町・北片塩町・片塩町・礒野東町・大中南町</t>
    <phoneticPr fontId="2"/>
  </si>
  <si>
    <t>田原本町</t>
    <rPh sb="0" eb="3">
      <t>タワラモト</t>
    </rPh>
    <rPh sb="3" eb="4">
      <t>マチ</t>
    </rPh>
    <phoneticPr fontId="2"/>
  </si>
  <si>
    <t>疋田</t>
    <phoneticPr fontId="2"/>
  </si>
  <si>
    <t>大字八尾</t>
    <phoneticPr fontId="2"/>
  </si>
  <si>
    <t>田原本001</t>
    <rPh sb="0" eb="3">
      <t>タワラモト</t>
    </rPh>
    <phoneticPr fontId="2"/>
  </si>
  <si>
    <t>田原本002</t>
    <rPh sb="0" eb="3">
      <t>タワラモト</t>
    </rPh>
    <phoneticPr fontId="2"/>
  </si>
  <si>
    <t>田原本003</t>
    <rPh sb="0" eb="3">
      <t>タワラモト</t>
    </rPh>
    <phoneticPr fontId="2"/>
  </si>
  <si>
    <t>田原本004</t>
    <rPh sb="0" eb="3">
      <t>タワラモト</t>
    </rPh>
    <phoneticPr fontId="2"/>
  </si>
  <si>
    <t>田原本005</t>
    <rPh sb="0" eb="3">
      <t>タワラモト</t>
    </rPh>
    <phoneticPr fontId="2"/>
  </si>
  <si>
    <t>大字新町・大字宮古</t>
    <rPh sb="7" eb="9">
      <t>ミヤコ</t>
    </rPh>
    <phoneticPr fontId="2"/>
  </si>
  <si>
    <t>四条町・兵部町</t>
    <phoneticPr fontId="2"/>
  </si>
  <si>
    <t>御所004</t>
  </si>
  <si>
    <t>御所005</t>
  </si>
  <si>
    <t>大字蛇穴・大字幸町・大字三室</t>
    <phoneticPr fontId="2"/>
  </si>
  <si>
    <t>東坊城町・古川町</t>
    <phoneticPr fontId="2"/>
  </si>
  <si>
    <t>川西町・光陽町</t>
    <phoneticPr fontId="2"/>
  </si>
  <si>
    <t>高田014</t>
    <rPh sb="0" eb="2">
      <t>タカダ</t>
    </rPh>
    <phoneticPr fontId="2"/>
  </si>
  <si>
    <t>高田015</t>
    <rPh sb="0" eb="2">
      <t>タカダ</t>
    </rPh>
    <phoneticPr fontId="2"/>
  </si>
  <si>
    <t>高田016</t>
    <rPh sb="0" eb="2">
      <t>タカダ</t>
    </rPh>
    <phoneticPr fontId="2"/>
  </si>
  <si>
    <t>礒野南町・礒野新町・春日町1、2丁目・西三倉堂1丁目・栄町</t>
    <rPh sb="27" eb="29">
      <t>サカエマチ</t>
    </rPh>
    <phoneticPr fontId="2"/>
  </si>
  <si>
    <t>西三倉堂2丁目・東中1、2丁目・曽大根1丁目</t>
    <phoneticPr fontId="2"/>
  </si>
  <si>
    <t>大字桜井・大字川合</t>
    <phoneticPr fontId="2"/>
  </si>
  <si>
    <t>大字外山・大字忍阪・大字赤尾</t>
    <phoneticPr fontId="2"/>
  </si>
  <si>
    <t>室町1～3丁目・殿町・幸町・大字保津・大字藥王寺</t>
    <rPh sb="5" eb="7">
      <t>チョウメ</t>
    </rPh>
    <phoneticPr fontId="2"/>
  </si>
  <si>
    <t>吉田町・西池尻町</t>
    <phoneticPr fontId="2"/>
  </si>
  <si>
    <t>大久保町・御坊町・畝傍町</t>
    <phoneticPr fontId="2"/>
  </si>
  <si>
    <t>久米町</t>
    <phoneticPr fontId="2"/>
  </si>
  <si>
    <t>白橿町1～4丁目</t>
    <phoneticPr fontId="2"/>
  </si>
  <si>
    <t>白橿町5～8丁目</t>
    <phoneticPr fontId="2"/>
  </si>
  <si>
    <t>見瀬町・大軽町</t>
    <phoneticPr fontId="2"/>
  </si>
  <si>
    <t>旭南町・旭北町・今里町・中今里町・南今里町・東三倉堂町</t>
    <phoneticPr fontId="2"/>
  </si>
  <si>
    <t>朝倉台西1～8丁目</t>
    <phoneticPr fontId="2"/>
  </si>
  <si>
    <t>朝倉台東1～7丁目</t>
    <phoneticPr fontId="2"/>
  </si>
  <si>
    <t>十市町・中町</t>
    <phoneticPr fontId="2"/>
  </si>
  <si>
    <t>葛本町</t>
    <phoneticPr fontId="2"/>
  </si>
  <si>
    <t>中三倉堂1、2丁目・田井新町</t>
    <phoneticPr fontId="2"/>
  </si>
  <si>
    <t>新賀町・北八木町3丁目・内膳町5丁目</t>
    <rPh sb="9" eb="11">
      <t>チョウメ</t>
    </rPh>
    <phoneticPr fontId="2"/>
  </si>
  <si>
    <t>大字大中・大字有井</t>
    <phoneticPr fontId="2"/>
  </si>
  <si>
    <t>桜井011</t>
    <rPh sb="0" eb="2">
      <t>サクライ</t>
    </rPh>
    <phoneticPr fontId="2"/>
  </si>
  <si>
    <t>四分町・城殿町・飛騨町・上飛騨町</t>
    <phoneticPr fontId="2"/>
  </si>
  <si>
    <t>高田017</t>
    <rPh sb="0" eb="2">
      <t>タカダ</t>
    </rPh>
    <phoneticPr fontId="2"/>
  </si>
  <si>
    <t>高田018</t>
    <rPh sb="0" eb="2">
      <t>タカダ</t>
    </rPh>
    <phoneticPr fontId="2"/>
  </si>
  <si>
    <t>橿原市全域</t>
    <rPh sb="0" eb="3">
      <t>カシハラシ</t>
    </rPh>
    <rPh sb="3" eb="5">
      <t>ゼンイキ</t>
    </rPh>
    <phoneticPr fontId="2"/>
  </si>
  <si>
    <t>大和高田市全域</t>
    <rPh sb="0" eb="2">
      <t>ヤマト</t>
    </rPh>
    <rPh sb="2" eb="5">
      <t>タカダシ</t>
    </rPh>
    <rPh sb="5" eb="7">
      <t>ゼンイキ</t>
    </rPh>
    <phoneticPr fontId="2"/>
  </si>
  <si>
    <t>田原本006</t>
    <rPh sb="0" eb="3">
      <t>タワラモト</t>
    </rPh>
    <phoneticPr fontId="2"/>
  </si>
  <si>
    <t>田原本007</t>
    <rPh sb="0" eb="3">
      <t>タワラモト</t>
    </rPh>
    <phoneticPr fontId="2"/>
  </si>
  <si>
    <t>田原本008</t>
    <rPh sb="0" eb="3">
      <t>タワラモト</t>
    </rPh>
    <phoneticPr fontId="2"/>
  </si>
  <si>
    <t>郭内・八幡町・戎通・魚町・堺町・新池他</t>
    <rPh sb="18" eb="19">
      <t>ホカ</t>
    </rPh>
    <phoneticPr fontId="2"/>
  </si>
  <si>
    <t>蔵之宮町・曽大根2丁目・南陽町・甘田町</t>
    <phoneticPr fontId="2"/>
  </si>
  <si>
    <t>大字田井・大字勝目</t>
    <phoneticPr fontId="2"/>
  </si>
  <si>
    <t>大字出・大字西坊城</t>
    <phoneticPr fontId="2"/>
  </si>
  <si>
    <t>栄和町・石川町</t>
    <phoneticPr fontId="2"/>
  </si>
  <si>
    <t>五条野町</t>
    <phoneticPr fontId="2"/>
  </si>
  <si>
    <t>菖蒲町1～4丁目</t>
    <phoneticPr fontId="2"/>
  </si>
  <si>
    <t>大字谷・大字河西・大字上之宮</t>
    <phoneticPr fontId="2"/>
  </si>
  <si>
    <t>大字阿部・大字吉備・安倍木材団地1、2丁目</t>
    <phoneticPr fontId="2"/>
  </si>
  <si>
    <t>大字三輪・大字金屋</t>
    <phoneticPr fontId="2"/>
  </si>
  <si>
    <t>大字巻野内・大字辻・大字草川・大字太田</t>
    <phoneticPr fontId="2"/>
  </si>
  <si>
    <t>大字柏原・大字東寺田・大字本馬</t>
    <phoneticPr fontId="2"/>
  </si>
  <si>
    <t>御所市全域</t>
    <rPh sb="0" eb="3">
      <t>ゴセシ</t>
    </rPh>
    <rPh sb="3" eb="5">
      <t>ゼンイキ</t>
    </rPh>
    <phoneticPr fontId="6"/>
  </si>
  <si>
    <t>北花内・柿本</t>
    <phoneticPr fontId="2"/>
  </si>
  <si>
    <t>葛城007</t>
    <rPh sb="0" eb="2">
      <t>カツラギ</t>
    </rPh>
    <phoneticPr fontId="2"/>
  </si>
  <si>
    <t>葛城008</t>
    <rPh sb="0" eb="2">
      <t>カツラギ</t>
    </rPh>
    <phoneticPr fontId="2"/>
  </si>
  <si>
    <t>新庄・葛木・南道穗</t>
    <phoneticPr fontId="2"/>
  </si>
  <si>
    <t>忍海・南花内・西辻</t>
    <phoneticPr fontId="2"/>
  </si>
  <si>
    <t>葛城市全域</t>
    <rPh sb="3" eb="5">
      <t>ゼンイキ</t>
    </rPh>
    <phoneticPr fontId="6"/>
  </si>
  <si>
    <t>田原本町全域</t>
    <rPh sb="4" eb="6">
      <t>ゼンイキ</t>
    </rPh>
    <phoneticPr fontId="2"/>
  </si>
  <si>
    <t>大字三笠</t>
    <rPh sb="0" eb="2">
      <t>オオアザ</t>
    </rPh>
    <rPh sb="2" eb="4">
      <t>ミカサ</t>
    </rPh>
    <phoneticPr fontId="2"/>
  </si>
  <si>
    <t>大字新木・大字宮森</t>
    <phoneticPr fontId="2"/>
  </si>
  <si>
    <t>大字小阪・大字阪手・大字秦庄</t>
    <phoneticPr fontId="2"/>
  </si>
  <si>
    <t>大字千代</t>
    <phoneticPr fontId="2"/>
  </si>
  <si>
    <t>宇陀市（旧榛原町）</t>
    <rPh sb="0" eb="2">
      <t>ウダ</t>
    </rPh>
    <rPh sb="4" eb="5">
      <t>キュウ</t>
    </rPh>
    <rPh sb="5" eb="7">
      <t>ハイバラ</t>
    </rPh>
    <rPh sb="7" eb="8">
      <t>マチ</t>
    </rPh>
    <phoneticPr fontId="2"/>
  </si>
  <si>
    <t>榛原001</t>
    <rPh sb="0" eb="2">
      <t>ハイバラ</t>
    </rPh>
    <phoneticPr fontId="2"/>
  </si>
  <si>
    <t>榛原002</t>
    <rPh sb="0" eb="2">
      <t>ハイバラ</t>
    </rPh>
    <phoneticPr fontId="2"/>
  </si>
  <si>
    <t>榛原003</t>
    <rPh sb="0" eb="2">
      <t>ハイバラ</t>
    </rPh>
    <phoneticPr fontId="2"/>
  </si>
  <si>
    <t>榛原004</t>
    <rPh sb="0" eb="2">
      <t>ハイバラ</t>
    </rPh>
    <phoneticPr fontId="2"/>
  </si>
  <si>
    <t>榛原005</t>
    <rPh sb="0" eb="2">
      <t>ハイバラ</t>
    </rPh>
    <phoneticPr fontId="2"/>
  </si>
  <si>
    <t>宇陀市全域</t>
    <rPh sb="0" eb="3">
      <t>ウダシ</t>
    </rPh>
    <rPh sb="3" eb="5">
      <t>ゼンイキ</t>
    </rPh>
    <phoneticPr fontId="6"/>
  </si>
  <si>
    <t>桜井市全域</t>
    <rPh sb="0" eb="2">
      <t>サクライ</t>
    </rPh>
    <rPh sb="2" eb="3">
      <t>シ</t>
    </rPh>
    <rPh sb="3" eb="5">
      <t>ゼンイキ</t>
    </rPh>
    <phoneticPr fontId="6"/>
  </si>
  <si>
    <t>榛原あかね台1、2丁目・榛原榛見が丘1、2丁目・榛原高萩台</t>
    <phoneticPr fontId="2"/>
  </si>
  <si>
    <t>榛原下井足・榛原萩乃里・榛原篠楽</t>
    <phoneticPr fontId="2"/>
  </si>
  <si>
    <t>榛原萩原・榛原福地</t>
    <phoneticPr fontId="2"/>
  </si>
  <si>
    <t>榛原006</t>
    <rPh sb="0" eb="2">
      <t>ハイバラ</t>
    </rPh>
    <phoneticPr fontId="2"/>
  </si>
  <si>
    <t>榛原ひのき坂1～4丁目・榛原桜が丘</t>
    <phoneticPr fontId="2"/>
  </si>
  <si>
    <t>榛原天満台西1～4丁目</t>
    <phoneticPr fontId="2"/>
  </si>
  <si>
    <t>榛原天満台東1～4丁目</t>
    <rPh sb="5" eb="6">
      <t>ヒガシ</t>
    </rPh>
    <phoneticPr fontId="2"/>
  </si>
  <si>
    <t>奈良県橿原市中曽司町４５０−１</t>
    <rPh sb="0" eb="3">
      <t>ナラケン</t>
    </rPh>
    <rPh sb="3" eb="6">
      <t>カシハラシ</t>
    </rPh>
    <rPh sb="6" eb="10">
      <t>ナカゾシチョウ</t>
    </rPh>
    <phoneticPr fontId="2"/>
  </si>
  <si>
    <t>〒634-0835</t>
    <phoneticPr fontId="2"/>
  </si>
  <si>
    <t>納品締め切り：前週金曜日14：00まで</t>
    <rPh sb="0" eb="2">
      <t>ノウヒン</t>
    </rPh>
    <rPh sb="2" eb="3">
      <t>シ</t>
    </rPh>
    <rPh sb="4" eb="5">
      <t>キ</t>
    </rPh>
    <rPh sb="9" eb="10">
      <t>キン</t>
    </rPh>
    <phoneticPr fontId="2"/>
  </si>
  <si>
    <t>大和ポスティング　　中和エリア　部数表兼申込書　　　　　　　　　　　　　　　　　　　　　　　　　　　　　　　　　　　　　　　　　　　　　　　ティープロモーション株式会社　　FAX072-800-3095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ヤマト</t>
    </rPh>
    <rPh sb="16" eb="18">
      <t>ブスウ</t>
    </rPh>
    <rPh sb="18" eb="19">
      <t>ヒョウ</t>
    </rPh>
    <rPh sb="19" eb="20">
      <t>カ</t>
    </rPh>
    <rPh sb="20" eb="23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</si>
</sst>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26" formatCode="\$#,##0.00_);[Red]\(\$#,##0.00\)"/>
    <numFmt numFmtId="176" formatCode="#,##0_);[Red]\(#,##0\)"/>
    <numFmt numFmtId="177" formatCode="gggee&quot;年&quot;m&quot;月&quot;d&quot;日&quot;;@"/>
  </numFmts>
  <fonts count="10" x14ac:knownFonts="1">
    <font>
      <sz val="11"/>
      <color theme="1"/>
      <name val="游ゴシック"/>
      <family val="3"/>
      <charset val="128"/>
      <scheme val="minor"/>
    </font>
    <font>
      <b/>
      <sz val="20"/>
      <color theme="0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3399FF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26" fontId="0" fillId="0" borderId="0">
      <alignment vertical="center"/>
    </xf>
  </cellStyleXfs>
  <cellXfs count="124">
    <xf numFmtId="26" fontId="0" fillId="0" borderId="0" xfId="0">
      <alignment vertical="center"/>
    </xf>
    <xf numFmtId="26" fontId="3" fillId="0" borderId="0" xfId="0" applyFont="1">
      <alignment vertical="center"/>
    </xf>
    <xf numFmtId="26" fontId="0" fillId="0" borderId="0" xfId="0" applyAlignment="1">
      <alignment vertical="center" shrinkToFit="1"/>
    </xf>
    <xf numFmtId="26" fontId="4" fillId="0" borderId="5" xfId="0" applyFont="1" applyBorder="1" applyAlignment="1">
      <alignment horizontal="center" vertical="center" shrinkToFit="1"/>
    </xf>
    <xf numFmtId="26" fontId="4" fillId="0" borderId="0" xfId="0" applyFont="1">
      <alignment vertical="center"/>
    </xf>
    <xf numFmtId="26" fontId="5" fillId="0" borderId="8" xfId="0" applyFont="1" applyBorder="1" applyAlignment="1">
      <alignment horizontal="center" vertical="center"/>
    </xf>
    <xf numFmtId="26" fontId="5" fillId="0" borderId="8" xfId="0" applyFont="1" applyFill="1" applyBorder="1" applyAlignment="1">
      <alignment horizontal="center" vertical="center"/>
    </xf>
    <xf numFmtId="26" fontId="5" fillId="0" borderId="17" xfId="0" applyFont="1" applyFill="1" applyBorder="1" applyAlignment="1">
      <alignment horizontal="center" vertical="center"/>
    </xf>
    <xf numFmtId="26" fontId="5" fillId="0" borderId="18" xfId="0" applyFont="1" applyFill="1" applyBorder="1" applyAlignment="1">
      <alignment horizontal="center" vertical="center"/>
    </xf>
    <xf numFmtId="176" fontId="0" fillId="0" borderId="8" xfId="0" applyNumberFormat="1" applyFill="1" applyBorder="1" applyAlignment="1">
      <alignment vertical="center" shrinkToFit="1"/>
    </xf>
    <xf numFmtId="176" fontId="0" fillId="0" borderId="8" xfId="0" applyNumberFormat="1" applyFill="1" applyBorder="1">
      <alignment vertical="center"/>
    </xf>
    <xf numFmtId="176" fontId="0" fillId="0" borderId="8" xfId="0" applyNumberFormat="1" applyFill="1" applyBorder="1" applyAlignment="1">
      <alignment vertical="center"/>
    </xf>
    <xf numFmtId="176" fontId="0" fillId="0" borderId="8" xfId="0" applyNumberFormat="1" applyBorder="1" applyAlignment="1">
      <alignment vertical="center" shrinkToFit="1"/>
    </xf>
    <xf numFmtId="176" fontId="0" fillId="0" borderId="8" xfId="0" applyNumberFormat="1" applyBorder="1">
      <alignment vertical="center"/>
    </xf>
    <xf numFmtId="176" fontId="0" fillId="0" borderId="20" xfId="0" applyNumberFormat="1" applyFill="1" applyBorder="1">
      <alignment vertical="center"/>
    </xf>
    <xf numFmtId="176" fontId="7" fillId="0" borderId="8" xfId="0" applyNumberFormat="1" applyFont="1" applyFill="1" applyBorder="1" applyAlignment="1">
      <alignment vertical="center" shrinkToFit="1"/>
    </xf>
    <xf numFmtId="176" fontId="0" fillId="0" borderId="8" xfId="0" applyNumberFormat="1" applyFill="1" applyBorder="1" applyAlignment="1">
      <alignment horizontal="left" vertical="center"/>
    </xf>
    <xf numFmtId="176" fontId="0" fillId="0" borderId="21" xfId="0" applyNumberFormat="1" applyFill="1" applyBorder="1">
      <alignment vertical="center"/>
    </xf>
    <xf numFmtId="176" fontId="0" fillId="0" borderId="10" xfId="0" applyNumberFormat="1" applyFill="1" applyBorder="1">
      <alignment vertical="center"/>
    </xf>
    <xf numFmtId="26" fontId="5" fillId="0" borderId="23" xfId="0" applyFont="1" applyFill="1" applyBorder="1">
      <alignment vertical="center"/>
    </xf>
    <xf numFmtId="26" fontId="8" fillId="0" borderId="24" xfId="0" applyFont="1" applyBorder="1">
      <alignment vertical="center"/>
    </xf>
    <xf numFmtId="26" fontId="8" fillId="0" borderId="25" xfId="0" applyFont="1" applyBorder="1" applyAlignment="1">
      <alignment vertical="center" shrinkToFit="1"/>
    </xf>
    <xf numFmtId="26" fontId="8" fillId="0" borderId="25" xfId="0" applyFont="1" applyBorder="1">
      <alignment vertical="center"/>
    </xf>
    <xf numFmtId="26" fontId="8" fillId="0" borderId="26" xfId="0" applyFont="1" applyBorder="1">
      <alignment vertical="center"/>
    </xf>
    <xf numFmtId="26" fontId="9" fillId="0" borderId="24" xfId="0" applyFont="1" applyBorder="1">
      <alignment vertical="center"/>
    </xf>
    <xf numFmtId="26" fontId="8" fillId="0" borderId="26" xfId="0" applyFont="1" applyBorder="1" applyAlignment="1">
      <alignment vertical="center" shrinkToFit="1"/>
    </xf>
    <xf numFmtId="26" fontId="9" fillId="0" borderId="25" xfId="0" applyFont="1" applyBorder="1">
      <alignment vertical="center"/>
    </xf>
    <xf numFmtId="26" fontId="8" fillId="0" borderId="0" xfId="0" applyFont="1" applyAlignment="1">
      <alignment vertical="center" shrinkToFit="1"/>
    </xf>
    <xf numFmtId="26" fontId="8" fillId="0" borderId="0" xfId="0" applyFont="1">
      <alignment vertical="center"/>
    </xf>
    <xf numFmtId="26" fontId="8" fillId="0" borderId="27" xfId="0" applyFont="1" applyBorder="1">
      <alignment vertical="center"/>
    </xf>
    <xf numFmtId="26" fontId="8" fillId="0" borderId="0" xfId="0" applyFont="1" applyBorder="1" applyAlignment="1">
      <alignment vertical="center" shrinkToFit="1"/>
    </xf>
    <xf numFmtId="26" fontId="8" fillId="0" borderId="0" xfId="0" applyFont="1" applyBorder="1">
      <alignment vertical="center"/>
    </xf>
    <xf numFmtId="26" fontId="8" fillId="0" borderId="28" xfId="0" applyFont="1" applyBorder="1">
      <alignment vertical="center"/>
    </xf>
    <xf numFmtId="26" fontId="8" fillId="0" borderId="28" xfId="0" applyFont="1" applyBorder="1" applyAlignment="1">
      <alignment vertical="center" shrinkToFit="1"/>
    </xf>
    <xf numFmtId="26" fontId="8" fillId="0" borderId="0" xfId="0" applyFont="1" applyFill="1" applyBorder="1">
      <alignment vertical="center"/>
    </xf>
    <xf numFmtId="26" fontId="8" fillId="0" borderId="29" xfId="0" applyFont="1" applyBorder="1">
      <alignment vertical="center"/>
    </xf>
    <xf numFmtId="26" fontId="8" fillId="0" borderId="30" xfId="0" applyFont="1" applyBorder="1" applyAlignment="1">
      <alignment vertical="center" shrinkToFit="1"/>
    </xf>
    <xf numFmtId="26" fontId="8" fillId="0" borderId="30" xfId="0" applyFont="1" applyBorder="1">
      <alignment vertical="center"/>
    </xf>
    <xf numFmtId="26" fontId="8" fillId="0" borderId="31" xfId="0" applyFont="1" applyBorder="1">
      <alignment vertical="center"/>
    </xf>
    <xf numFmtId="26" fontId="8" fillId="0" borderId="31" xfId="0" applyFont="1" applyBorder="1" applyAlignment="1">
      <alignment vertical="center" shrinkToFit="1"/>
    </xf>
    <xf numFmtId="176" fontId="0" fillId="0" borderId="16" xfId="0" applyNumberFormat="1" applyFill="1" applyBorder="1" applyAlignment="1">
      <alignment vertical="center" shrinkToFit="1"/>
    </xf>
    <xf numFmtId="26" fontId="4" fillId="0" borderId="5" xfId="0" applyFont="1" applyBorder="1" applyAlignment="1">
      <alignment horizontal="center" vertical="center"/>
    </xf>
    <xf numFmtId="26" fontId="7" fillId="0" borderId="0" xfId="0" applyFont="1">
      <alignment vertical="center"/>
    </xf>
    <xf numFmtId="26" fontId="0" fillId="0" borderId="10" xfId="0" applyBorder="1" applyAlignment="1" applyProtection="1">
      <alignment horizontal="center" vertical="center"/>
      <protection locked="0"/>
    </xf>
    <xf numFmtId="26" fontId="0" fillId="0" borderId="10" xfId="0" applyBorder="1" applyAlignment="1" applyProtection="1">
      <alignment horizontal="center" vertical="center" shrinkToFit="1"/>
      <protection locked="0"/>
    </xf>
    <xf numFmtId="176" fontId="0" fillId="0" borderId="17" xfId="0" applyNumberFormat="1" applyBorder="1" applyProtection="1">
      <alignment vertical="center"/>
      <protection locked="0"/>
    </xf>
    <xf numFmtId="176" fontId="0" fillId="0" borderId="18" xfId="0" applyNumberFormat="1" applyBorder="1" applyProtection="1">
      <alignment vertical="center"/>
      <protection locked="0"/>
    </xf>
    <xf numFmtId="176" fontId="0" fillId="0" borderId="8" xfId="0" applyNumberFormat="1" applyFill="1" applyBorder="1" applyAlignment="1" applyProtection="1">
      <alignment horizontal="center" vertical="center"/>
      <protection locked="0"/>
    </xf>
    <xf numFmtId="176" fontId="0" fillId="0" borderId="17" xfId="0" applyNumberFormat="1" applyFill="1" applyBorder="1" applyProtection="1">
      <alignment vertical="center"/>
      <protection locked="0"/>
    </xf>
    <xf numFmtId="176" fontId="0" fillId="0" borderId="8" xfId="0" applyNumberFormat="1" applyFill="1" applyBorder="1" applyProtection="1">
      <alignment vertical="center"/>
      <protection locked="0"/>
    </xf>
    <xf numFmtId="176" fontId="0" fillId="0" borderId="8" xfId="0" applyNumberFormat="1" applyBorder="1" applyProtection="1">
      <alignment vertical="center"/>
      <protection locked="0"/>
    </xf>
    <xf numFmtId="176" fontId="0" fillId="0" borderId="18" xfId="0" applyNumberFormat="1" applyFill="1" applyBorder="1" applyProtection="1">
      <alignment vertical="center"/>
      <protection locked="0"/>
    </xf>
    <xf numFmtId="176" fontId="0" fillId="0" borderId="14" xfId="0" applyNumberFormat="1" applyFill="1" applyBorder="1">
      <alignment vertical="center"/>
    </xf>
    <xf numFmtId="176" fontId="0" fillId="0" borderId="16" xfId="0" applyNumberFormat="1" applyBorder="1" applyAlignment="1">
      <alignment vertical="center" shrinkToFit="1"/>
    </xf>
    <xf numFmtId="176" fontId="0" fillId="0" borderId="7" xfId="0" applyNumberFormat="1" applyFill="1" applyBorder="1" applyAlignment="1">
      <alignment vertical="center" shrinkToFit="1"/>
    </xf>
    <xf numFmtId="176" fontId="0" fillId="0" borderId="7" xfId="0" applyNumberFormat="1" applyBorder="1" applyAlignment="1">
      <alignment vertical="center" shrinkToFit="1"/>
    </xf>
    <xf numFmtId="176" fontId="5" fillId="0" borderId="8" xfId="0" applyNumberFormat="1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/>
    </xf>
    <xf numFmtId="26" fontId="5" fillId="0" borderId="8" xfId="0" applyFont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/>
    </xf>
    <xf numFmtId="176" fontId="0" fillId="0" borderId="14" xfId="0" applyNumberFormat="1" applyFill="1" applyBorder="1" applyProtection="1">
      <alignment vertical="center"/>
      <protection locked="0"/>
    </xf>
    <xf numFmtId="26" fontId="8" fillId="0" borderId="27" xfId="0" applyFont="1" applyFill="1" applyBorder="1">
      <alignment vertical="center"/>
    </xf>
    <xf numFmtId="26" fontId="1" fillId="2" borderId="0" xfId="0" applyFont="1" applyFill="1" applyAlignment="1">
      <alignment horizontal="left" vertical="center"/>
    </xf>
    <xf numFmtId="26" fontId="4" fillId="0" borderId="1" xfId="0" applyFont="1" applyBorder="1" applyAlignment="1">
      <alignment horizontal="center" vertical="center"/>
    </xf>
    <xf numFmtId="26" fontId="4" fillId="0" borderId="2" xfId="0" applyFont="1" applyBorder="1" applyAlignment="1">
      <alignment horizontal="center" vertical="center"/>
    </xf>
    <xf numFmtId="26" fontId="4" fillId="0" borderId="3" xfId="0" applyFont="1" applyBorder="1" applyAlignment="1">
      <alignment horizontal="center" vertical="center"/>
    </xf>
    <xf numFmtId="26" fontId="4" fillId="0" borderId="4" xfId="0" applyFont="1" applyBorder="1" applyAlignment="1">
      <alignment horizontal="center" vertical="center"/>
    </xf>
    <xf numFmtId="26" fontId="4" fillId="0" borderId="5" xfId="0" applyFont="1" applyBorder="1" applyAlignment="1">
      <alignment horizontal="center" vertical="center"/>
    </xf>
    <xf numFmtId="26" fontId="4" fillId="0" borderId="6" xfId="0" applyFont="1" applyBorder="1" applyAlignment="1">
      <alignment horizontal="center" vertical="center"/>
    </xf>
    <xf numFmtId="26" fontId="4" fillId="0" borderId="7" xfId="0" applyFont="1" applyBorder="1" applyAlignment="1">
      <alignment horizontal="center" vertical="center"/>
    </xf>
    <xf numFmtId="26" fontId="4" fillId="0" borderId="8" xfId="0" applyFont="1" applyBorder="1" applyAlignment="1">
      <alignment horizontal="center" vertical="center"/>
    </xf>
    <xf numFmtId="26" fontId="4" fillId="3" borderId="15" xfId="0" applyFont="1" applyFill="1" applyBorder="1" applyAlignment="1">
      <alignment horizontal="center" vertical="center"/>
    </xf>
    <xf numFmtId="26" fontId="4" fillId="3" borderId="5" xfId="0" applyFont="1" applyFill="1" applyBorder="1" applyAlignment="1">
      <alignment horizontal="center" vertical="center"/>
    </xf>
    <xf numFmtId="26" fontId="4" fillId="3" borderId="4" xfId="0" applyFont="1" applyFill="1" applyBorder="1" applyAlignment="1">
      <alignment horizontal="center" vertical="center"/>
    </xf>
    <xf numFmtId="26" fontId="4" fillId="4" borderId="15" xfId="0" applyFont="1" applyFill="1" applyBorder="1" applyAlignment="1">
      <alignment horizontal="center" vertical="center"/>
    </xf>
    <xf numFmtId="26" fontId="4" fillId="4" borderId="5" xfId="0" applyFont="1" applyFill="1" applyBorder="1" applyAlignment="1">
      <alignment horizontal="center" vertical="center"/>
    </xf>
    <xf numFmtId="26" fontId="4" fillId="4" borderId="6" xfId="0" applyFont="1" applyFill="1" applyBorder="1" applyAlignment="1">
      <alignment horizontal="center" vertical="center"/>
    </xf>
    <xf numFmtId="26" fontId="4" fillId="5" borderId="3" xfId="0" applyFont="1" applyFill="1" applyBorder="1" applyAlignment="1">
      <alignment horizontal="center" vertical="center"/>
    </xf>
    <xf numFmtId="26" fontId="4" fillId="5" borderId="5" xfId="0" applyFont="1" applyFill="1" applyBorder="1" applyAlignment="1">
      <alignment horizontal="center" vertical="center"/>
    </xf>
    <xf numFmtId="26" fontId="4" fillId="5" borderId="6" xfId="0" applyFont="1" applyFill="1" applyBorder="1" applyAlignment="1">
      <alignment horizontal="center" vertical="center"/>
    </xf>
    <xf numFmtId="26" fontId="4" fillId="6" borderId="15" xfId="0" applyFont="1" applyFill="1" applyBorder="1" applyAlignment="1">
      <alignment horizontal="center" vertical="center"/>
    </xf>
    <xf numFmtId="26" fontId="4" fillId="6" borderId="5" xfId="0" applyFont="1" applyFill="1" applyBorder="1" applyAlignment="1">
      <alignment horizontal="center" vertical="center"/>
    </xf>
    <xf numFmtId="26" fontId="4" fillId="6" borderId="6" xfId="0" applyFont="1" applyFill="1" applyBorder="1" applyAlignment="1">
      <alignment horizontal="center" vertical="center"/>
    </xf>
    <xf numFmtId="26" fontId="0" fillId="0" borderId="9" xfId="0" applyBorder="1" applyAlignment="1" applyProtection="1">
      <alignment horizontal="center" vertical="center"/>
      <protection locked="0"/>
    </xf>
    <xf numFmtId="26" fontId="0" fillId="0" borderId="10" xfId="0" applyBorder="1" applyAlignment="1" applyProtection="1">
      <alignment horizontal="center" vertical="center"/>
      <protection locked="0"/>
    </xf>
    <xf numFmtId="26" fontId="0" fillId="0" borderId="11" xfId="0" applyBorder="1" applyAlignment="1" applyProtection="1">
      <alignment horizontal="center" vertical="center"/>
      <protection locked="0"/>
    </xf>
    <xf numFmtId="26" fontId="0" fillId="0" borderId="12" xfId="0" applyBorder="1" applyAlignment="1" applyProtection="1">
      <alignment horizontal="center" vertical="center"/>
      <protection locked="0"/>
    </xf>
    <xf numFmtId="176" fontId="0" fillId="0" borderId="10" xfId="0" applyNumberFormat="1" applyBorder="1" applyAlignment="1" applyProtection="1">
      <alignment horizontal="right" vertical="center"/>
      <protection locked="0"/>
    </xf>
    <xf numFmtId="26" fontId="0" fillId="0" borderId="13" xfId="0" applyBorder="1" applyAlignment="1" applyProtection="1">
      <alignment horizontal="center" vertical="center"/>
      <protection locked="0"/>
    </xf>
    <xf numFmtId="177" fontId="0" fillId="0" borderId="11" xfId="0" applyNumberFormat="1" applyBorder="1" applyAlignment="1" applyProtection="1">
      <alignment horizontal="center" vertical="center"/>
      <protection locked="0"/>
    </xf>
    <xf numFmtId="177" fontId="0" fillId="0" borderId="13" xfId="0" applyNumberFormat="1" applyBorder="1" applyAlignment="1" applyProtection="1">
      <alignment horizontal="center" vertical="center"/>
      <protection locked="0"/>
    </xf>
    <xf numFmtId="177" fontId="0" fillId="0" borderId="12" xfId="0" applyNumberFormat="1" applyBorder="1" applyAlignment="1" applyProtection="1">
      <alignment horizontal="center" vertical="center"/>
      <protection locked="0"/>
    </xf>
    <xf numFmtId="177" fontId="0" fillId="0" borderId="10" xfId="0" applyNumberFormat="1" applyBorder="1" applyAlignment="1" applyProtection="1">
      <alignment horizontal="center" vertical="center"/>
      <protection locked="0"/>
    </xf>
    <xf numFmtId="177" fontId="0" fillId="0" borderId="14" xfId="0" applyNumberFormat="1" applyBorder="1" applyAlignment="1" applyProtection="1">
      <alignment horizontal="center" vertical="center"/>
      <protection locked="0"/>
    </xf>
    <xf numFmtId="26" fontId="0" fillId="0" borderId="7" xfId="0" applyBorder="1" applyAlignment="1" applyProtection="1">
      <alignment horizontal="center" vertical="center"/>
      <protection locked="0"/>
    </xf>
    <xf numFmtId="26" fontId="0" fillId="0" borderId="8" xfId="0" applyBorder="1" applyAlignment="1" applyProtection="1">
      <alignment horizontal="center" vertical="center"/>
      <protection locked="0"/>
    </xf>
    <xf numFmtId="26" fontId="5" fillId="0" borderId="8" xfId="0" applyFont="1" applyBorder="1" applyAlignment="1">
      <alignment horizontal="center" vertical="center" wrapText="1"/>
    </xf>
    <xf numFmtId="26" fontId="5" fillId="0" borderId="8" xfId="0" applyFont="1" applyBorder="1" applyAlignment="1">
      <alignment horizontal="center" vertical="center"/>
    </xf>
    <xf numFmtId="26" fontId="5" fillId="0" borderId="17" xfId="0" applyFont="1" applyBorder="1" applyAlignment="1">
      <alignment horizontal="center" vertical="center"/>
    </xf>
    <xf numFmtId="26" fontId="5" fillId="0" borderId="16" xfId="0" applyFont="1" applyBorder="1" applyAlignment="1">
      <alignment horizontal="center" vertical="center"/>
    </xf>
    <xf numFmtId="26" fontId="5" fillId="0" borderId="18" xfId="0" applyFont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22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26" fontId="5" fillId="0" borderId="7" xfId="0" applyFont="1" applyBorder="1" applyAlignment="1">
      <alignment horizontal="center" vertical="center"/>
    </xf>
    <xf numFmtId="176" fontId="0" fillId="0" borderId="19" xfId="0" applyNumberFormat="1" applyFill="1" applyBorder="1" applyAlignment="1">
      <alignment horizontal="center" vertical="center"/>
    </xf>
    <xf numFmtId="176" fontId="0" fillId="0" borderId="20" xfId="0" applyNumberFormat="1" applyFill="1" applyBorder="1" applyAlignment="1">
      <alignment horizontal="center" vertical="center"/>
    </xf>
    <xf numFmtId="176" fontId="4" fillId="7" borderId="15" xfId="0" applyNumberFormat="1" applyFont="1" applyFill="1" applyBorder="1" applyAlignment="1">
      <alignment horizontal="center" vertical="center"/>
    </xf>
    <xf numFmtId="176" fontId="4" fillId="7" borderId="5" xfId="0" applyNumberFormat="1" applyFont="1" applyFill="1" applyBorder="1" applyAlignment="1">
      <alignment horizontal="center" vertical="center"/>
    </xf>
    <xf numFmtId="176" fontId="4" fillId="7" borderId="6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center" vertical="center" wrapText="1"/>
    </xf>
    <xf numFmtId="176" fontId="5" fillId="0" borderId="18" xfId="0" applyNumberFormat="1" applyFont="1" applyFill="1" applyBorder="1" applyAlignment="1">
      <alignment horizontal="center" vertical="center"/>
    </xf>
    <xf numFmtId="176" fontId="4" fillId="8" borderId="15" xfId="0" applyNumberFormat="1" applyFont="1" applyFill="1" applyBorder="1" applyAlignment="1">
      <alignment horizontal="center" vertical="center"/>
    </xf>
    <xf numFmtId="176" fontId="4" fillId="8" borderId="5" xfId="0" applyNumberFormat="1" applyFont="1" applyFill="1" applyBorder="1" applyAlignment="1">
      <alignment horizontal="center" vertical="center"/>
    </xf>
    <xf numFmtId="176" fontId="4" fillId="8" borderId="6" xfId="0" applyNumberFormat="1" applyFont="1" applyFill="1" applyBorder="1" applyAlignment="1">
      <alignment horizontal="center" vertical="center"/>
    </xf>
    <xf numFmtId="26" fontId="4" fillId="9" borderId="15" xfId="0" applyFont="1" applyFill="1" applyBorder="1" applyAlignment="1">
      <alignment horizontal="center" vertical="center"/>
    </xf>
    <xf numFmtId="26" fontId="4" fillId="9" borderId="5" xfId="0" applyFont="1" applyFill="1" applyBorder="1" applyAlignment="1">
      <alignment horizontal="center" vertical="center"/>
    </xf>
    <xf numFmtId="26" fontId="4" fillId="9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3399FF"/>
      <color rgb="FFCC99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1030941</xdr:colOff>
      <xdr:row>55</xdr:row>
      <xdr:rowOff>123263</xdr:rowOff>
    </xdr:from>
    <xdr:to>
      <xdr:col>24</xdr:col>
      <xdr:colOff>11207</xdr:colOff>
      <xdr:row>64</xdr:row>
      <xdr:rowOff>56028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22719366" y="14858438"/>
          <a:ext cx="2333066" cy="1818715"/>
          <a:chOff x="276225" y="5837401"/>
          <a:chExt cx="2000251" cy="1911564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l="1172" r="2344" b="23010"/>
          <a:stretch>
            <a:fillRect/>
          </a:stretch>
        </xdr:blipFill>
        <xdr:spPr bwMode="auto">
          <a:xfrm>
            <a:off x="276225" y="5837401"/>
            <a:ext cx="2000250" cy="191156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/>
        </xdr:nvSpPr>
        <xdr:spPr>
          <a:xfrm>
            <a:off x="1238250" y="5848350"/>
            <a:ext cx="1038226" cy="561975"/>
          </a:xfrm>
          <a:prstGeom prst="rect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</xdr:grpSp>
    <xdr:clientData/>
  </xdr:twoCellAnchor>
  <xdr:twoCellAnchor>
    <xdr:from>
      <xdr:col>17</xdr:col>
      <xdr:colOff>590550</xdr:colOff>
      <xdr:row>4</xdr:row>
      <xdr:rowOff>133351</xdr:rowOff>
    </xdr:from>
    <xdr:to>
      <xdr:col>18</xdr:col>
      <xdr:colOff>123826</xdr:colOff>
      <xdr:row>4</xdr:row>
      <xdr:rowOff>381001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18621375" y="1495426"/>
          <a:ext cx="219076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17</xdr:col>
      <xdr:colOff>590550</xdr:colOff>
      <xdr:row>4</xdr:row>
      <xdr:rowOff>133351</xdr:rowOff>
    </xdr:from>
    <xdr:to>
      <xdr:col>18</xdr:col>
      <xdr:colOff>123826</xdr:colOff>
      <xdr:row>4</xdr:row>
      <xdr:rowOff>381001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18621375" y="1495426"/>
          <a:ext cx="219076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"/>
  <sheetViews>
    <sheetView zoomScaleNormal="100" workbookViewId="0">
      <selection activeCell="C1" sqref="C1:C3"/>
    </sheetView>
  </sheetViews>
  <sheetFormatPr defaultRowHeight="18.75" x14ac:dyDescent="0.4"/>
  <cols>
    <col min="1" max="1" width="37.875" style="42" customWidth="1"/>
    <col min="2" max="16384" width="9" style="42"/>
  </cols>
  <sheetData>
    <row r="1" spans="1:3" x14ac:dyDescent="0.4">
      <c r="A1" s="42" t="s">
        <v>27</v>
      </c>
      <c r="B1" s="42" t="s">
        <v>28</v>
      </c>
      <c r="C1" s="42" t="s">
        <v>28</v>
      </c>
    </row>
    <row r="2" spans="1:3" x14ac:dyDescent="0.4">
      <c r="A2" s="42" t="s">
        <v>29</v>
      </c>
      <c r="B2" s="42" t="s">
        <v>30</v>
      </c>
      <c r="C2" s="42" t="s">
        <v>30</v>
      </c>
    </row>
    <row r="3" spans="1:3" x14ac:dyDescent="0.4">
      <c r="A3" s="42" t="s">
        <v>31</v>
      </c>
      <c r="B3" s="42" t="s">
        <v>32</v>
      </c>
      <c r="C3" s="42" t="s">
        <v>32</v>
      </c>
    </row>
    <row r="4" spans="1:3" x14ac:dyDescent="0.4">
      <c r="A4" s="42" t="s">
        <v>33</v>
      </c>
      <c r="B4" s="42" t="s">
        <v>11</v>
      </c>
    </row>
    <row r="5" spans="1:3" x14ac:dyDescent="0.4">
      <c r="A5" s="42" t="s">
        <v>34</v>
      </c>
      <c r="B5" s="42" t="s">
        <v>12</v>
      </c>
    </row>
    <row r="6" spans="1:3" x14ac:dyDescent="0.4">
      <c r="A6" s="42" t="s">
        <v>35</v>
      </c>
    </row>
    <row r="7" spans="1:3" x14ac:dyDescent="0.4">
      <c r="A7" s="42" t="s">
        <v>36</v>
      </c>
    </row>
    <row r="8" spans="1:3" x14ac:dyDescent="0.4">
      <c r="A8" s="42" t="s">
        <v>37</v>
      </c>
    </row>
    <row r="9" spans="1:3" x14ac:dyDescent="0.4">
      <c r="A9" s="42" t="s">
        <v>38</v>
      </c>
    </row>
  </sheetData>
  <phoneticPr fontId="2"/>
  <pageMargins left="0.7" right="0.7" top="0.75" bottom="0.75" header="0.3" footer="0.3"/>
  <pageSetup paperSize="15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92"/>
  <sheetViews>
    <sheetView tabSelected="1" topLeftCell="A7" zoomScaleNormal="100" workbookViewId="0">
      <selection sqref="A1:AB2"/>
    </sheetView>
  </sheetViews>
  <sheetFormatPr defaultRowHeight="18.75" x14ac:dyDescent="0.4"/>
  <cols>
    <col min="2" max="2" width="35" style="2" customWidth="1"/>
    <col min="6" max="6" width="11.75" customWidth="1"/>
    <col min="9" max="9" width="35" style="2" customWidth="1"/>
    <col min="13" max="13" width="11.75" customWidth="1"/>
    <col min="16" max="16" width="35.125" style="2" customWidth="1"/>
    <col min="20" max="20" width="12" customWidth="1"/>
    <col min="23" max="23" width="35" style="2" customWidth="1"/>
    <col min="27" max="27" width="11.875" customWidth="1"/>
  </cols>
  <sheetData>
    <row r="1" spans="1:28" s="1" customFormat="1" ht="33" x14ac:dyDescent="0.4">
      <c r="A1" s="63" t="s">
        <v>236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</row>
    <row r="2" spans="1:28" s="1" customFormat="1" ht="33" x14ac:dyDescent="0.4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</row>
    <row r="3" spans="1:28" ht="19.5" thickBot="1" x14ac:dyDescent="0.45"/>
    <row r="4" spans="1:28" s="4" customFormat="1" ht="21.75" customHeight="1" x14ac:dyDescent="0.4">
      <c r="A4" s="64" t="s">
        <v>0</v>
      </c>
      <c r="B4" s="65"/>
      <c r="C4" s="66"/>
      <c r="D4" s="67" t="s">
        <v>1</v>
      </c>
      <c r="E4" s="66"/>
      <c r="F4" s="41" t="s">
        <v>39</v>
      </c>
      <c r="G4" s="67" t="s">
        <v>40</v>
      </c>
      <c r="H4" s="65"/>
      <c r="I4" s="66"/>
      <c r="J4" s="67" t="s">
        <v>41</v>
      </c>
      <c r="K4" s="65"/>
      <c r="L4" s="66"/>
      <c r="M4" s="65" t="s">
        <v>42</v>
      </c>
      <c r="N4" s="65"/>
      <c r="O4" s="66"/>
      <c r="P4" s="41" t="s">
        <v>2</v>
      </c>
      <c r="Q4" s="68" t="s">
        <v>3</v>
      </c>
      <c r="R4" s="68"/>
      <c r="S4" s="68"/>
      <c r="T4" s="68"/>
      <c r="U4" s="68" t="s">
        <v>4</v>
      </c>
      <c r="V4" s="68"/>
      <c r="W4" s="3" t="s">
        <v>5</v>
      </c>
      <c r="X4" s="68" t="s">
        <v>6</v>
      </c>
      <c r="Y4" s="68"/>
      <c r="Z4" s="69"/>
      <c r="AA4" s="70" t="s">
        <v>7</v>
      </c>
      <c r="AB4" s="71"/>
    </row>
    <row r="5" spans="1:28" ht="41.25" customHeight="1" thickBot="1" x14ac:dyDescent="0.45">
      <c r="A5" s="84"/>
      <c r="B5" s="85"/>
      <c r="C5" s="85"/>
      <c r="D5" s="86"/>
      <c r="E5" s="87"/>
      <c r="F5" s="43"/>
      <c r="G5" s="89"/>
      <c r="H5" s="89"/>
      <c r="I5" s="87"/>
      <c r="J5" s="86"/>
      <c r="K5" s="89"/>
      <c r="L5" s="87"/>
      <c r="M5" s="89"/>
      <c r="N5" s="89"/>
      <c r="O5" s="87"/>
      <c r="P5" s="44"/>
      <c r="Q5" s="90"/>
      <c r="R5" s="91"/>
      <c r="S5" s="91"/>
      <c r="T5" s="92"/>
      <c r="U5" s="88"/>
      <c r="V5" s="88"/>
      <c r="W5" s="44" t="s">
        <v>29</v>
      </c>
      <c r="X5" s="93"/>
      <c r="Y5" s="93"/>
      <c r="Z5" s="94"/>
      <c r="AA5" s="95"/>
      <c r="AB5" s="96"/>
    </row>
    <row r="6" spans="1:28" ht="19.5" thickBot="1" x14ac:dyDescent="0.45"/>
    <row r="7" spans="1:28" ht="20.25" customHeight="1" x14ac:dyDescent="0.4">
      <c r="A7" s="72" t="s">
        <v>55</v>
      </c>
      <c r="B7" s="73"/>
      <c r="C7" s="73"/>
      <c r="D7" s="73"/>
      <c r="E7" s="73"/>
      <c r="F7" s="73"/>
      <c r="G7" s="74"/>
      <c r="H7" s="75" t="s">
        <v>96</v>
      </c>
      <c r="I7" s="76"/>
      <c r="J7" s="76"/>
      <c r="K7" s="76"/>
      <c r="L7" s="76"/>
      <c r="M7" s="76"/>
      <c r="N7" s="77"/>
      <c r="O7" s="78" t="s">
        <v>97</v>
      </c>
      <c r="P7" s="79"/>
      <c r="Q7" s="79"/>
      <c r="R7" s="79"/>
      <c r="S7" s="79"/>
      <c r="T7" s="79"/>
      <c r="U7" s="80"/>
      <c r="V7" s="81" t="s">
        <v>111</v>
      </c>
      <c r="W7" s="82"/>
      <c r="X7" s="82"/>
      <c r="Y7" s="82"/>
      <c r="Z7" s="82"/>
      <c r="AA7" s="82"/>
      <c r="AB7" s="83"/>
    </row>
    <row r="8" spans="1:28" ht="20.25" customHeight="1" x14ac:dyDescent="0.4">
      <c r="A8" s="100" t="s">
        <v>8</v>
      </c>
      <c r="B8" s="98"/>
      <c r="C8" s="97" t="s">
        <v>4</v>
      </c>
      <c r="D8" s="97"/>
      <c r="E8" s="97"/>
      <c r="F8" s="98" t="s">
        <v>9</v>
      </c>
      <c r="G8" s="99"/>
      <c r="H8" s="100" t="s">
        <v>8</v>
      </c>
      <c r="I8" s="98"/>
      <c r="J8" s="97" t="s">
        <v>4</v>
      </c>
      <c r="K8" s="97"/>
      <c r="L8" s="97"/>
      <c r="M8" s="98" t="s">
        <v>9</v>
      </c>
      <c r="N8" s="101"/>
      <c r="O8" s="108" t="s">
        <v>8</v>
      </c>
      <c r="P8" s="98"/>
      <c r="Q8" s="97" t="s">
        <v>4</v>
      </c>
      <c r="R8" s="97"/>
      <c r="S8" s="97"/>
      <c r="T8" s="98" t="s">
        <v>9</v>
      </c>
      <c r="U8" s="101"/>
      <c r="V8" s="100" t="s">
        <v>8</v>
      </c>
      <c r="W8" s="98"/>
      <c r="X8" s="97" t="s">
        <v>4</v>
      </c>
      <c r="Y8" s="97"/>
      <c r="Z8" s="97"/>
      <c r="AA8" s="98" t="s">
        <v>9</v>
      </c>
      <c r="AB8" s="101"/>
    </row>
    <row r="9" spans="1:28" ht="20.25" customHeight="1" x14ac:dyDescent="0.4">
      <c r="A9" s="100"/>
      <c r="B9" s="98"/>
      <c r="C9" s="5" t="s">
        <v>10</v>
      </c>
      <c r="D9" s="5" t="s">
        <v>11</v>
      </c>
      <c r="E9" s="5" t="s">
        <v>12</v>
      </c>
      <c r="F9" s="6" t="s">
        <v>13</v>
      </c>
      <c r="G9" s="7" t="s">
        <v>14</v>
      </c>
      <c r="H9" s="100"/>
      <c r="I9" s="98"/>
      <c r="J9" s="58" t="s">
        <v>10</v>
      </c>
      <c r="K9" s="58" t="s">
        <v>11</v>
      </c>
      <c r="L9" s="58" t="s">
        <v>12</v>
      </c>
      <c r="M9" s="6" t="s">
        <v>13</v>
      </c>
      <c r="N9" s="8" t="s">
        <v>14</v>
      </c>
      <c r="O9" s="108"/>
      <c r="P9" s="98"/>
      <c r="Q9" s="5" t="s">
        <v>10</v>
      </c>
      <c r="R9" s="5" t="s">
        <v>11</v>
      </c>
      <c r="S9" s="5" t="s">
        <v>12</v>
      </c>
      <c r="T9" s="6" t="s">
        <v>13</v>
      </c>
      <c r="U9" s="8" t="s">
        <v>14</v>
      </c>
      <c r="V9" s="100"/>
      <c r="W9" s="98"/>
      <c r="X9" s="5" t="s">
        <v>10</v>
      </c>
      <c r="Y9" s="5" t="s">
        <v>11</v>
      </c>
      <c r="Z9" s="5" t="s">
        <v>12</v>
      </c>
      <c r="AA9" s="6" t="s">
        <v>13</v>
      </c>
      <c r="AB9" s="8" t="s">
        <v>14</v>
      </c>
    </row>
    <row r="10" spans="1:28" ht="20.25" customHeight="1" x14ac:dyDescent="0.4">
      <c r="A10" s="40" t="s">
        <v>46</v>
      </c>
      <c r="B10" s="9" t="s">
        <v>45</v>
      </c>
      <c r="C10" s="10">
        <f t="shared" ref="C10:C40" si="0">D10+E10</f>
        <v>1600</v>
      </c>
      <c r="D10" s="10">
        <v>1130</v>
      </c>
      <c r="E10" s="10">
        <v>470</v>
      </c>
      <c r="F10" s="47" t="s">
        <v>15</v>
      </c>
      <c r="G10" s="48" t="str">
        <f t="shared" ref="G10:G54" si="1">IF(F10="軒並",C10,IF(F10="戸建",D10,IF(F10="集合",E10,"")))</f>
        <v/>
      </c>
      <c r="H10" s="40" t="s">
        <v>82</v>
      </c>
      <c r="I10" s="9" t="s">
        <v>91</v>
      </c>
      <c r="J10" s="10">
        <f>K10+L10</f>
        <v>730</v>
      </c>
      <c r="K10" s="10">
        <v>710</v>
      </c>
      <c r="L10" s="10">
        <v>20</v>
      </c>
      <c r="M10" s="47" t="s">
        <v>15</v>
      </c>
      <c r="N10" s="51" t="str">
        <f t="shared" ref="N10:N55" si="2">IF(M10="軒並",J10,IF(M10="戸建",K10,IF(M10="集合",L10,"")))</f>
        <v/>
      </c>
      <c r="O10" s="54" t="s">
        <v>98</v>
      </c>
      <c r="P10" s="9" t="s">
        <v>108</v>
      </c>
      <c r="Q10" s="10">
        <f t="shared" ref="Q10:Q31" si="3">R10+S10</f>
        <v>1280</v>
      </c>
      <c r="R10" s="10">
        <v>910</v>
      </c>
      <c r="S10" s="10">
        <v>370</v>
      </c>
      <c r="T10" s="47" t="s">
        <v>15</v>
      </c>
      <c r="U10" s="51" t="str">
        <f t="shared" ref="U10:U54" si="4">IF(T10="軒並",Q10,IF(T10="戸建",R10,IF(T10="集合",S10,"")))</f>
        <v/>
      </c>
      <c r="V10" s="40" t="s">
        <v>112</v>
      </c>
      <c r="W10" s="9" t="s">
        <v>116</v>
      </c>
      <c r="X10" s="10">
        <f t="shared" ref="X10:X14" si="5">Y10+Z10</f>
        <v>470</v>
      </c>
      <c r="Y10" s="10">
        <v>440</v>
      </c>
      <c r="Z10" s="10">
        <v>30</v>
      </c>
      <c r="AA10" s="47" t="s">
        <v>30</v>
      </c>
      <c r="AB10" s="51" t="str">
        <f t="shared" ref="AB10:AB21" si="6">IF(AA10="軒並",X10,IF(AA10="戸建",Y10,IF(AA10="集合",Z10,"")))</f>
        <v/>
      </c>
    </row>
    <row r="11" spans="1:28" ht="20.25" customHeight="1" x14ac:dyDescent="0.4">
      <c r="A11" s="40" t="s">
        <v>47</v>
      </c>
      <c r="B11" s="9" t="s">
        <v>78</v>
      </c>
      <c r="C11" s="10">
        <f t="shared" si="0"/>
        <v>730</v>
      </c>
      <c r="D11" s="10">
        <v>610</v>
      </c>
      <c r="E11" s="10">
        <v>120</v>
      </c>
      <c r="F11" s="47" t="s">
        <v>15</v>
      </c>
      <c r="G11" s="48" t="str">
        <f t="shared" si="1"/>
        <v/>
      </c>
      <c r="H11" s="40" t="s">
        <v>83</v>
      </c>
      <c r="I11" s="9" t="s">
        <v>92</v>
      </c>
      <c r="J11" s="10">
        <f t="shared" ref="J11:J27" si="7">K11+L11</f>
        <v>790</v>
      </c>
      <c r="K11" s="10">
        <v>620</v>
      </c>
      <c r="L11" s="10">
        <v>170</v>
      </c>
      <c r="M11" s="47" t="s">
        <v>15</v>
      </c>
      <c r="N11" s="51" t="str">
        <f t="shared" si="2"/>
        <v/>
      </c>
      <c r="O11" s="54" t="s">
        <v>99</v>
      </c>
      <c r="P11" s="9" t="s">
        <v>109</v>
      </c>
      <c r="Q11" s="10">
        <f t="shared" si="3"/>
        <v>1100</v>
      </c>
      <c r="R11" s="10">
        <v>580</v>
      </c>
      <c r="S11" s="10">
        <v>520</v>
      </c>
      <c r="T11" s="47" t="s">
        <v>15</v>
      </c>
      <c r="U11" s="51" t="str">
        <f t="shared" si="4"/>
        <v/>
      </c>
      <c r="V11" s="40" t="s">
        <v>113</v>
      </c>
      <c r="W11" s="9" t="s">
        <v>115</v>
      </c>
      <c r="X11" s="10">
        <f t="shared" si="5"/>
        <v>810</v>
      </c>
      <c r="Y11" s="10">
        <v>720</v>
      </c>
      <c r="Z11" s="10">
        <v>90</v>
      </c>
      <c r="AA11" s="47" t="s">
        <v>15</v>
      </c>
      <c r="AB11" s="51" t="str">
        <f t="shared" si="6"/>
        <v/>
      </c>
    </row>
    <row r="12" spans="1:28" ht="20.25" customHeight="1" x14ac:dyDescent="0.4">
      <c r="A12" s="40" t="s">
        <v>48</v>
      </c>
      <c r="B12" s="9" t="s">
        <v>79</v>
      </c>
      <c r="C12" s="10">
        <f t="shared" si="0"/>
        <v>1130</v>
      </c>
      <c r="D12" s="10">
        <v>810</v>
      </c>
      <c r="E12" s="10">
        <v>320</v>
      </c>
      <c r="F12" s="47" t="s">
        <v>15</v>
      </c>
      <c r="G12" s="48" t="str">
        <f t="shared" si="1"/>
        <v/>
      </c>
      <c r="H12" s="40" t="s">
        <v>84</v>
      </c>
      <c r="I12" s="9" t="s">
        <v>93</v>
      </c>
      <c r="J12" s="10">
        <f t="shared" si="7"/>
        <v>1590</v>
      </c>
      <c r="K12" s="10">
        <v>1340</v>
      </c>
      <c r="L12" s="10">
        <v>250</v>
      </c>
      <c r="M12" s="47" t="s">
        <v>15</v>
      </c>
      <c r="N12" s="51" t="str">
        <f t="shared" si="2"/>
        <v/>
      </c>
      <c r="O12" s="54" t="s">
        <v>100</v>
      </c>
      <c r="P12" s="9" t="s">
        <v>110</v>
      </c>
      <c r="Q12" s="10">
        <f t="shared" si="3"/>
        <v>840</v>
      </c>
      <c r="R12" s="10">
        <v>450</v>
      </c>
      <c r="S12" s="10">
        <v>390</v>
      </c>
      <c r="T12" s="47" t="s">
        <v>15</v>
      </c>
      <c r="U12" s="51" t="str">
        <f t="shared" si="4"/>
        <v/>
      </c>
      <c r="V12" s="40" t="s">
        <v>114</v>
      </c>
      <c r="W12" s="9" t="s">
        <v>120</v>
      </c>
      <c r="X12" s="10">
        <f t="shared" si="5"/>
        <v>1020</v>
      </c>
      <c r="Y12" s="10">
        <v>920</v>
      </c>
      <c r="Z12" s="10">
        <v>100</v>
      </c>
      <c r="AA12" s="47" t="s">
        <v>15</v>
      </c>
      <c r="AB12" s="51" t="str">
        <f t="shared" si="6"/>
        <v/>
      </c>
    </row>
    <row r="13" spans="1:28" ht="20.25" customHeight="1" x14ac:dyDescent="0.4">
      <c r="A13" s="40" t="s">
        <v>49</v>
      </c>
      <c r="B13" s="9" t="s">
        <v>80</v>
      </c>
      <c r="C13" s="10">
        <f t="shared" si="0"/>
        <v>1350</v>
      </c>
      <c r="D13" s="10">
        <v>1020</v>
      </c>
      <c r="E13" s="10">
        <v>330</v>
      </c>
      <c r="F13" s="47" t="s">
        <v>15</v>
      </c>
      <c r="G13" s="48" t="str">
        <f t="shared" si="1"/>
        <v/>
      </c>
      <c r="H13" s="40" t="s">
        <v>85</v>
      </c>
      <c r="I13" s="9" t="s">
        <v>184</v>
      </c>
      <c r="J13" s="10">
        <f t="shared" si="7"/>
        <v>600</v>
      </c>
      <c r="K13" s="10">
        <v>440</v>
      </c>
      <c r="L13" s="10">
        <v>160</v>
      </c>
      <c r="M13" s="47" t="s">
        <v>15</v>
      </c>
      <c r="N13" s="51" t="str">
        <f t="shared" si="2"/>
        <v/>
      </c>
      <c r="O13" s="54" t="s">
        <v>101</v>
      </c>
      <c r="P13" s="9" t="s">
        <v>168</v>
      </c>
      <c r="Q13" s="10">
        <f t="shared" si="3"/>
        <v>1490</v>
      </c>
      <c r="R13" s="10">
        <v>720</v>
      </c>
      <c r="S13" s="10">
        <v>770</v>
      </c>
      <c r="T13" s="47" t="s">
        <v>15</v>
      </c>
      <c r="U13" s="51" t="str">
        <f t="shared" si="4"/>
        <v/>
      </c>
      <c r="V13" s="40" t="s">
        <v>158</v>
      </c>
      <c r="W13" s="9" t="s">
        <v>160</v>
      </c>
      <c r="X13" s="10">
        <f t="shared" si="5"/>
        <v>590</v>
      </c>
      <c r="Y13" s="10">
        <v>420</v>
      </c>
      <c r="Z13" s="10">
        <v>170</v>
      </c>
      <c r="AA13" s="47" t="s">
        <v>15</v>
      </c>
      <c r="AB13" s="51" t="str">
        <f t="shared" si="6"/>
        <v/>
      </c>
    </row>
    <row r="14" spans="1:28" ht="20.25" customHeight="1" x14ac:dyDescent="0.4">
      <c r="A14" s="40" t="s">
        <v>50</v>
      </c>
      <c r="B14" s="9" t="s">
        <v>81</v>
      </c>
      <c r="C14" s="10">
        <f t="shared" si="0"/>
        <v>1320</v>
      </c>
      <c r="D14" s="10">
        <v>850</v>
      </c>
      <c r="E14" s="10">
        <v>470</v>
      </c>
      <c r="F14" s="47" t="s">
        <v>15</v>
      </c>
      <c r="G14" s="48" t="str">
        <f t="shared" si="1"/>
        <v/>
      </c>
      <c r="H14" s="40" t="s">
        <v>86</v>
      </c>
      <c r="I14" s="9" t="s">
        <v>90</v>
      </c>
      <c r="J14" s="10">
        <f t="shared" si="7"/>
        <v>700</v>
      </c>
      <c r="K14" s="10">
        <v>310</v>
      </c>
      <c r="L14" s="10">
        <v>390</v>
      </c>
      <c r="M14" s="47" t="s">
        <v>15</v>
      </c>
      <c r="N14" s="51" t="str">
        <f t="shared" si="2"/>
        <v/>
      </c>
      <c r="O14" s="54" t="s">
        <v>102</v>
      </c>
      <c r="P14" s="9" t="s">
        <v>169</v>
      </c>
      <c r="Q14" s="10">
        <f t="shared" si="3"/>
        <v>1090</v>
      </c>
      <c r="R14" s="10">
        <v>850</v>
      </c>
      <c r="S14" s="10">
        <v>240</v>
      </c>
      <c r="T14" s="47" t="s">
        <v>15</v>
      </c>
      <c r="U14" s="51" t="str">
        <f t="shared" si="4"/>
        <v/>
      </c>
      <c r="V14" s="40" t="s">
        <v>159</v>
      </c>
      <c r="W14" s="9" t="s">
        <v>205</v>
      </c>
      <c r="X14" s="10">
        <f t="shared" si="5"/>
        <v>520</v>
      </c>
      <c r="Y14" s="10">
        <v>500</v>
      </c>
      <c r="Z14" s="10">
        <v>20</v>
      </c>
      <c r="AA14" s="47" t="s">
        <v>15</v>
      </c>
      <c r="AB14" s="51" t="str">
        <f t="shared" si="6"/>
        <v/>
      </c>
    </row>
    <row r="15" spans="1:28" ht="20.25" customHeight="1" x14ac:dyDescent="0.4">
      <c r="A15" s="40" t="s">
        <v>51</v>
      </c>
      <c r="B15" s="9" t="s">
        <v>117</v>
      </c>
      <c r="C15" s="10">
        <f t="shared" si="0"/>
        <v>700</v>
      </c>
      <c r="D15" s="10">
        <v>550</v>
      </c>
      <c r="E15" s="10">
        <v>150</v>
      </c>
      <c r="F15" s="47" t="s">
        <v>15</v>
      </c>
      <c r="G15" s="48" t="str">
        <f t="shared" si="1"/>
        <v/>
      </c>
      <c r="H15" s="40" t="s">
        <v>87</v>
      </c>
      <c r="I15" s="9" t="s">
        <v>119</v>
      </c>
      <c r="J15" s="10">
        <f t="shared" si="7"/>
        <v>710</v>
      </c>
      <c r="K15" s="10">
        <v>380</v>
      </c>
      <c r="L15" s="10">
        <v>330</v>
      </c>
      <c r="M15" s="47" t="s">
        <v>15</v>
      </c>
      <c r="N15" s="51" t="str">
        <f t="shared" si="2"/>
        <v/>
      </c>
      <c r="O15" s="54" t="s">
        <v>103</v>
      </c>
      <c r="P15" s="9" t="s">
        <v>178</v>
      </c>
      <c r="Q15" s="10">
        <f t="shared" si="3"/>
        <v>450</v>
      </c>
      <c r="R15" s="10">
        <v>450</v>
      </c>
      <c r="S15" s="10">
        <v>0</v>
      </c>
      <c r="T15" s="47" t="s">
        <v>15</v>
      </c>
      <c r="U15" s="51" t="str">
        <f t="shared" si="4"/>
        <v/>
      </c>
      <c r="V15" s="40"/>
      <c r="W15" s="9"/>
      <c r="X15" s="10"/>
      <c r="Y15" s="10"/>
      <c r="Z15" s="10"/>
      <c r="AA15" s="47"/>
      <c r="AB15" s="51" t="str">
        <f t="shared" si="6"/>
        <v/>
      </c>
    </row>
    <row r="16" spans="1:28" ht="20.25" customHeight="1" x14ac:dyDescent="0.4">
      <c r="A16" s="40" t="s">
        <v>52</v>
      </c>
      <c r="B16" s="9" t="s">
        <v>128</v>
      </c>
      <c r="C16" s="10">
        <f t="shared" si="0"/>
        <v>1220</v>
      </c>
      <c r="D16" s="10">
        <v>480</v>
      </c>
      <c r="E16" s="10">
        <v>740</v>
      </c>
      <c r="F16" s="47" t="s">
        <v>15</v>
      </c>
      <c r="G16" s="48" t="str">
        <f t="shared" si="1"/>
        <v/>
      </c>
      <c r="H16" s="40" t="s">
        <v>88</v>
      </c>
      <c r="I16" s="9" t="s">
        <v>141</v>
      </c>
      <c r="J16" s="10">
        <f t="shared" si="7"/>
        <v>770</v>
      </c>
      <c r="K16" s="10">
        <v>520</v>
      </c>
      <c r="L16" s="10">
        <v>250</v>
      </c>
      <c r="M16" s="47" t="s">
        <v>15</v>
      </c>
      <c r="N16" s="51" t="str">
        <f t="shared" si="2"/>
        <v/>
      </c>
      <c r="O16" s="54" t="s">
        <v>104</v>
      </c>
      <c r="P16" s="9" t="s">
        <v>179</v>
      </c>
      <c r="Q16" s="10">
        <f t="shared" si="3"/>
        <v>460</v>
      </c>
      <c r="R16" s="10">
        <v>460</v>
      </c>
      <c r="S16" s="10">
        <v>0</v>
      </c>
      <c r="T16" s="47" t="s">
        <v>15</v>
      </c>
      <c r="U16" s="51" t="str">
        <f t="shared" si="4"/>
        <v/>
      </c>
      <c r="V16" s="40"/>
      <c r="W16" s="9"/>
      <c r="X16" s="10"/>
      <c r="Y16" s="10"/>
      <c r="Z16" s="10"/>
      <c r="AA16" s="47"/>
      <c r="AB16" s="51" t="str">
        <f t="shared" si="6"/>
        <v/>
      </c>
    </row>
    <row r="17" spans="1:28" ht="20.25" customHeight="1" x14ac:dyDescent="0.4">
      <c r="A17" s="40" t="s">
        <v>53</v>
      </c>
      <c r="B17" s="9" t="s">
        <v>180</v>
      </c>
      <c r="C17" s="10">
        <f t="shared" si="0"/>
        <v>870</v>
      </c>
      <c r="D17" s="10">
        <v>710</v>
      </c>
      <c r="E17" s="10">
        <v>160</v>
      </c>
      <c r="F17" s="47" t="s">
        <v>15</v>
      </c>
      <c r="G17" s="48" t="str">
        <f t="shared" si="1"/>
        <v/>
      </c>
      <c r="H17" s="40" t="s">
        <v>89</v>
      </c>
      <c r="I17" s="9" t="s">
        <v>144</v>
      </c>
      <c r="J17" s="10">
        <f t="shared" si="7"/>
        <v>1100</v>
      </c>
      <c r="K17" s="10">
        <v>350</v>
      </c>
      <c r="L17" s="10">
        <v>750</v>
      </c>
      <c r="M17" s="47" t="s">
        <v>15</v>
      </c>
      <c r="N17" s="51" t="str">
        <f t="shared" si="2"/>
        <v/>
      </c>
      <c r="O17" s="54" t="s">
        <v>105</v>
      </c>
      <c r="P17" s="9" t="s">
        <v>201</v>
      </c>
      <c r="Q17" s="10">
        <f t="shared" si="3"/>
        <v>1070</v>
      </c>
      <c r="R17" s="10">
        <v>840</v>
      </c>
      <c r="S17" s="10">
        <v>230</v>
      </c>
      <c r="T17" s="47" t="s">
        <v>15</v>
      </c>
      <c r="U17" s="51" t="str">
        <f t="shared" si="4"/>
        <v/>
      </c>
      <c r="V17" s="40"/>
      <c r="W17" s="9"/>
      <c r="X17" s="10"/>
      <c r="Y17" s="10"/>
      <c r="Z17" s="10"/>
      <c r="AA17" s="47"/>
      <c r="AB17" s="51" t="str">
        <f t="shared" si="6"/>
        <v/>
      </c>
    </row>
    <row r="18" spans="1:28" ht="20.25" customHeight="1" x14ac:dyDescent="0.4">
      <c r="A18" s="40" t="s">
        <v>54</v>
      </c>
      <c r="B18" s="9" t="s">
        <v>181</v>
      </c>
      <c r="C18" s="10">
        <f t="shared" si="0"/>
        <v>1330</v>
      </c>
      <c r="D18" s="10">
        <v>880</v>
      </c>
      <c r="E18" s="10">
        <v>450</v>
      </c>
      <c r="F18" s="47" t="s">
        <v>15</v>
      </c>
      <c r="G18" s="48" t="str">
        <f t="shared" si="1"/>
        <v/>
      </c>
      <c r="H18" s="40" t="s">
        <v>122</v>
      </c>
      <c r="I18" s="9" t="s">
        <v>145</v>
      </c>
      <c r="J18" s="10">
        <f t="shared" si="7"/>
        <v>1190</v>
      </c>
      <c r="K18" s="10">
        <v>560</v>
      </c>
      <c r="L18" s="10">
        <v>630</v>
      </c>
      <c r="M18" s="47" t="s">
        <v>15</v>
      </c>
      <c r="N18" s="51" t="str">
        <f t="shared" si="2"/>
        <v/>
      </c>
      <c r="O18" s="54" t="s">
        <v>106</v>
      </c>
      <c r="P18" s="9" t="s">
        <v>202</v>
      </c>
      <c r="Q18" s="10">
        <f t="shared" si="3"/>
        <v>1090</v>
      </c>
      <c r="R18" s="10">
        <v>730</v>
      </c>
      <c r="S18" s="10">
        <v>360</v>
      </c>
      <c r="T18" s="47" t="s">
        <v>15</v>
      </c>
      <c r="U18" s="51" t="str">
        <f t="shared" si="4"/>
        <v/>
      </c>
      <c r="V18" s="40"/>
      <c r="W18" s="9"/>
      <c r="X18" s="10"/>
      <c r="Y18" s="10"/>
      <c r="Z18" s="10"/>
      <c r="AA18" s="47"/>
      <c r="AB18" s="51" t="str">
        <f t="shared" si="6"/>
        <v/>
      </c>
    </row>
    <row r="19" spans="1:28" ht="20.25" customHeight="1" x14ac:dyDescent="0.4">
      <c r="A19" s="40" t="s">
        <v>56</v>
      </c>
      <c r="B19" s="9" t="s">
        <v>183</v>
      </c>
      <c r="C19" s="10">
        <f t="shared" si="0"/>
        <v>1460</v>
      </c>
      <c r="D19" s="10">
        <v>280</v>
      </c>
      <c r="E19" s="10">
        <v>1180</v>
      </c>
      <c r="F19" s="47" t="s">
        <v>15</v>
      </c>
      <c r="G19" s="48" t="str">
        <f t="shared" si="1"/>
        <v/>
      </c>
      <c r="H19" s="40" t="s">
        <v>123</v>
      </c>
      <c r="I19" s="9" t="s">
        <v>146</v>
      </c>
      <c r="J19" s="10">
        <f t="shared" si="7"/>
        <v>520</v>
      </c>
      <c r="K19" s="10">
        <v>390</v>
      </c>
      <c r="L19" s="10">
        <v>130</v>
      </c>
      <c r="M19" s="47" t="s">
        <v>15</v>
      </c>
      <c r="N19" s="51" t="str">
        <f t="shared" si="2"/>
        <v/>
      </c>
      <c r="O19" s="54" t="s">
        <v>107</v>
      </c>
      <c r="P19" s="9" t="s">
        <v>203</v>
      </c>
      <c r="Q19" s="10">
        <f t="shared" si="3"/>
        <v>1050</v>
      </c>
      <c r="R19" s="10">
        <v>810</v>
      </c>
      <c r="S19" s="10">
        <v>240</v>
      </c>
      <c r="T19" s="47" t="s">
        <v>15</v>
      </c>
      <c r="U19" s="51" t="str">
        <f t="shared" si="4"/>
        <v/>
      </c>
      <c r="V19" s="40"/>
      <c r="W19" s="9"/>
      <c r="X19" s="10"/>
      <c r="Y19" s="10"/>
      <c r="Z19" s="10"/>
      <c r="AA19" s="47"/>
      <c r="AB19" s="51" t="str">
        <f t="shared" si="6"/>
        <v/>
      </c>
    </row>
    <row r="20" spans="1:28" ht="20.25" customHeight="1" x14ac:dyDescent="0.4">
      <c r="A20" s="40" t="s">
        <v>57</v>
      </c>
      <c r="B20" s="9" t="s">
        <v>94</v>
      </c>
      <c r="C20" s="10">
        <f t="shared" si="0"/>
        <v>1520</v>
      </c>
      <c r="D20" s="10">
        <v>1000</v>
      </c>
      <c r="E20" s="10">
        <v>520</v>
      </c>
      <c r="F20" s="47" t="s">
        <v>15</v>
      </c>
      <c r="G20" s="48" t="str">
        <f t="shared" si="1"/>
        <v/>
      </c>
      <c r="H20" s="40" t="s">
        <v>124</v>
      </c>
      <c r="I20" s="9" t="s">
        <v>147</v>
      </c>
      <c r="J20" s="10">
        <f t="shared" si="7"/>
        <v>890</v>
      </c>
      <c r="K20" s="10">
        <v>540</v>
      </c>
      <c r="L20" s="10">
        <v>350</v>
      </c>
      <c r="M20" s="47" t="s">
        <v>15</v>
      </c>
      <c r="N20" s="51" t="str">
        <f t="shared" si="2"/>
        <v/>
      </c>
      <c r="O20" s="54" t="s">
        <v>185</v>
      </c>
      <c r="P20" s="9" t="s">
        <v>204</v>
      </c>
      <c r="Q20" s="10">
        <f t="shared" si="3"/>
        <v>620</v>
      </c>
      <c r="R20" s="10">
        <v>350</v>
      </c>
      <c r="S20" s="10">
        <v>270</v>
      </c>
      <c r="T20" s="47" t="s">
        <v>15</v>
      </c>
      <c r="U20" s="51" t="str">
        <f t="shared" si="4"/>
        <v/>
      </c>
      <c r="V20" s="40"/>
      <c r="W20" s="11"/>
      <c r="X20" s="10"/>
      <c r="Y20" s="10"/>
      <c r="Z20" s="10"/>
      <c r="AA20" s="47"/>
      <c r="AB20" s="51" t="str">
        <f t="shared" si="6"/>
        <v/>
      </c>
    </row>
    <row r="21" spans="1:28" ht="20.25" customHeight="1" x14ac:dyDescent="0.4">
      <c r="A21" s="40" t="s">
        <v>58</v>
      </c>
      <c r="B21" s="9" t="s">
        <v>95</v>
      </c>
      <c r="C21" s="10">
        <f t="shared" si="0"/>
        <v>1320</v>
      </c>
      <c r="D21" s="10">
        <v>1070</v>
      </c>
      <c r="E21" s="10">
        <v>250</v>
      </c>
      <c r="F21" s="47" t="s">
        <v>15</v>
      </c>
      <c r="G21" s="48" t="str">
        <f t="shared" si="1"/>
        <v/>
      </c>
      <c r="H21" s="40" t="s">
        <v>125</v>
      </c>
      <c r="I21" s="9" t="s">
        <v>166</v>
      </c>
      <c r="J21" s="10">
        <f t="shared" si="7"/>
        <v>970</v>
      </c>
      <c r="K21" s="10">
        <v>500</v>
      </c>
      <c r="L21" s="10">
        <v>470</v>
      </c>
      <c r="M21" s="47" t="s">
        <v>15</v>
      </c>
      <c r="N21" s="51" t="str">
        <f t="shared" si="2"/>
        <v/>
      </c>
      <c r="O21" s="54"/>
      <c r="P21" s="9"/>
      <c r="Q21" s="10"/>
      <c r="R21" s="10"/>
      <c r="S21" s="10"/>
      <c r="T21" s="47"/>
      <c r="U21" s="51" t="str">
        <f t="shared" si="4"/>
        <v/>
      </c>
      <c r="V21" s="40"/>
      <c r="W21" s="9"/>
      <c r="X21" s="10"/>
      <c r="Y21" s="10"/>
      <c r="Z21" s="10"/>
      <c r="AA21" s="49"/>
      <c r="AB21" s="51" t="str">
        <f t="shared" si="6"/>
        <v/>
      </c>
    </row>
    <row r="22" spans="1:28" ht="20.25" customHeight="1" thickBot="1" x14ac:dyDescent="0.45">
      <c r="A22" s="40" t="s">
        <v>59</v>
      </c>
      <c r="B22" s="9" t="s">
        <v>118</v>
      </c>
      <c r="C22" s="10">
        <f t="shared" si="0"/>
        <v>720</v>
      </c>
      <c r="D22" s="10">
        <v>600</v>
      </c>
      <c r="E22" s="10">
        <v>120</v>
      </c>
      <c r="F22" s="47" t="s">
        <v>15</v>
      </c>
      <c r="G22" s="48" t="str">
        <f t="shared" si="1"/>
        <v/>
      </c>
      <c r="H22" s="40" t="s">
        <v>126</v>
      </c>
      <c r="I22" s="9" t="s">
        <v>167</v>
      </c>
      <c r="J22" s="10">
        <f t="shared" si="7"/>
        <v>860</v>
      </c>
      <c r="K22" s="10">
        <v>590</v>
      </c>
      <c r="L22" s="10">
        <v>270</v>
      </c>
      <c r="M22" s="47" t="s">
        <v>15</v>
      </c>
      <c r="N22" s="51" t="str">
        <f t="shared" si="2"/>
        <v/>
      </c>
      <c r="O22" s="104" t="s">
        <v>225</v>
      </c>
      <c r="P22" s="105"/>
      <c r="Q22" s="18">
        <f>SUM(Q10:Q21)</f>
        <v>10540</v>
      </c>
      <c r="R22" s="18">
        <f t="shared" ref="R22:S22" si="8">SUM(R10:R21)</f>
        <v>7150</v>
      </c>
      <c r="S22" s="18">
        <f t="shared" si="8"/>
        <v>3390</v>
      </c>
      <c r="T22" s="18"/>
      <c r="U22" s="18">
        <f t="shared" ref="U22" si="9">SUM(U10:U21)</f>
        <v>0</v>
      </c>
      <c r="V22" s="109" t="s">
        <v>206</v>
      </c>
      <c r="W22" s="110"/>
      <c r="X22" s="14">
        <f>SUM(X10:X21)</f>
        <v>3410</v>
      </c>
      <c r="Y22" s="14">
        <f>SUM(Y10:Y21)</f>
        <v>3000</v>
      </c>
      <c r="Z22" s="14">
        <f>SUM(Z10:Z21)</f>
        <v>410</v>
      </c>
      <c r="AA22" s="14"/>
      <c r="AB22" s="52">
        <f>SUM(AB10:AB21)</f>
        <v>0</v>
      </c>
    </row>
    <row r="23" spans="1:28" ht="20.25" customHeight="1" x14ac:dyDescent="0.4">
      <c r="A23" s="40" t="s">
        <v>60</v>
      </c>
      <c r="B23" s="9" t="s">
        <v>121</v>
      </c>
      <c r="C23" s="10">
        <f t="shared" si="0"/>
        <v>290</v>
      </c>
      <c r="D23" s="10">
        <v>190</v>
      </c>
      <c r="E23" s="10">
        <v>100</v>
      </c>
      <c r="F23" s="47" t="s">
        <v>15</v>
      </c>
      <c r="G23" s="48" t="str">
        <f t="shared" si="1"/>
        <v/>
      </c>
      <c r="H23" s="40" t="s">
        <v>163</v>
      </c>
      <c r="I23" s="9" t="s">
        <v>177</v>
      </c>
      <c r="J23" s="10">
        <f t="shared" si="7"/>
        <v>1230</v>
      </c>
      <c r="K23" s="10">
        <v>840</v>
      </c>
      <c r="L23" s="10">
        <v>390</v>
      </c>
      <c r="M23" s="47" t="s">
        <v>15</v>
      </c>
      <c r="N23" s="51" t="str">
        <f t="shared" si="2"/>
        <v/>
      </c>
      <c r="O23" s="121" t="s">
        <v>218</v>
      </c>
      <c r="P23" s="122"/>
      <c r="Q23" s="122"/>
      <c r="R23" s="122"/>
      <c r="S23" s="122"/>
      <c r="T23" s="122"/>
      <c r="U23" s="123"/>
      <c r="V23" s="111" t="s">
        <v>130</v>
      </c>
      <c r="W23" s="112"/>
      <c r="X23" s="112"/>
      <c r="Y23" s="112"/>
      <c r="Z23" s="112"/>
      <c r="AA23" s="112"/>
      <c r="AB23" s="113"/>
    </row>
    <row r="24" spans="1:28" ht="20.25" customHeight="1" x14ac:dyDescent="0.4">
      <c r="A24" s="40" t="s">
        <v>61</v>
      </c>
      <c r="B24" s="9" t="s">
        <v>127</v>
      </c>
      <c r="C24" s="10">
        <f t="shared" si="0"/>
        <v>930</v>
      </c>
      <c r="D24" s="10">
        <v>510</v>
      </c>
      <c r="E24" s="10">
        <v>420</v>
      </c>
      <c r="F24" s="47" t="s">
        <v>15</v>
      </c>
      <c r="G24" s="48" t="str">
        <f t="shared" si="1"/>
        <v/>
      </c>
      <c r="H24" s="40" t="s">
        <v>164</v>
      </c>
      <c r="I24" s="9" t="s">
        <v>182</v>
      </c>
      <c r="J24" s="10">
        <f t="shared" si="7"/>
        <v>690</v>
      </c>
      <c r="K24" s="10">
        <v>490</v>
      </c>
      <c r="L24" s="10">
        <v>200</v>
      </c>
      <c r="M24" s="47" t="s">
        <v>15</v>
      </c>
      <c r="N24" s="51" t="str">
        <f t="shared" si="2"/>
        <v/>
      </c>
      <c r="O24" s="100" t="s">
        <v>8</v>
      </c>
      <c r="P24" s="98"/>
      <c r="Q24" s="97" t="s">
        <v>4</v>
      </c>
      <c r="R24" s="97"/>
      <c r="S24" s="97"/>
      <c r="T24" s="98" t="s">
        <v>9</v>
      </c>
      <c r="U24" s="101"/>
      <c r="V24" s="114" t="s">
        <v>8</v>
      </c>
      <c r="W24" s="115"/>
      <c r="X24" s="116" t="s">
        <v>4</v>
      </c>
      <c r="Y24" s="116"/>
      <c r="Z24" s="116"/>
      <c r="AA24" s="115" t="s">
        <v>9</v>
      </c>
      <c r="AB24" s="117"/>
    </row>
    <row r="25" spans="1:28" ht="20.25" customHeight="1" x14ac:dyDescent="0.4">
      <c r="A25" s="40" t="s">
        <v>62</v>
      </c>
      <c r="B25" s="9" t="s">
        <v>129</v>
      </c>
      <c r="C25" s="10">
        <f t="shared" si="0"/>
        <v>830</v>
      </c>
      <c r="D25" s="10">
        <v>570</v>
      </c>
      <c r="E25" s="10">
        <v>260</v>
      </c>
      <c r="F25" s="47" t="s">
        <v>15</v>
      </c>
      <c r="G25" s="48" t="str">
        <f t="shared" si="1"/>
        <v/>
      </c>
      <c r="H25" s="40" t="s">
        <v>165</v>
      </c>
      <c r="I25" s="9" t="s">
        <v>195</v>
      </c>
      <c r="J25" s="10">
        <f t="shared" si="7"/>
        <v>860</v>
      </c>
      <c r="K25" s="10">
        <v>770</v>
      </c>
      <c r="L25" s="10">
        <v>90</v>
      </c>
      <c r="M25" s="47" t="s">
        <v>15</v>
      </c>
      <c r="N25" s="51" t="str">
        <f t="shared" si="2"/>
        <v/>
      </c>
      <c r="O25" s="100"/>
      <c r="P25" s="98"/>
      <c r="Q25" s="58" t="s">
        <v>10</v>
      </c>
      <c r="R25" s="58" t="s">
        <v>11</v>
      </c>
      <c r="S25" s="58" t="s">
        <v>12</v>
      </c>
      <c r="T25" s="6" t="s">
        <v>13</v>
      </c>
      <c r="U25" s="8" t="s">
        <v>14</v>
      </c>
      <c r="V25" s="114"/>
      <c r="W25" s="115"/>
      <c r="X25" s="56" t="s">
        <v>10</v>
      </c>
      <c r="Y25" s="56" t="s">
        <v>11</v>
      </c>
      <c r="Z25" s="56" t="s">
        <v>12</v>
      </c>
      <c r="AA25" s="56" t="s">
        <v>13</v>
      </c>
      <c r="AB25" s="57" t="s">
        <v>14</v>
      </c>
    </row>
    <row r="26" spans="1:28" ht="20.25" customHeight="1" x14ac:dyDescent="0.4">
      <c r="A26" s="40" t="s">
        <v>63</v>
      </c>
      <c r="B26" s="9" t="s">
        <v>142</v>
      </c>
      <c r="C26" s="10">
        <f t="shared" si="0"/>
        <v>1030</v>
      </c>
      <c r="D26" s="10">
        <v>520</v>
      </c>
      <c r="E26" s="10">
        <v>510</v>
      </c>
      <c r="F26" s="47" t="s">
        <v>15</v>
      </c>
      <c r="G26" s="48" t="str">
        <f t="shared" si="1"/>
        <v/>
      </c>
      <c r="H26" s="40" t="s">
        <v>187</v>
      </c>
      <c r="I26" s="9" t="s">
        <v>196</v>
      </c>
      <c r="J26" s="10">
        <f>K26+L26</f>
        <v>230</v>
      </c>
      <c r="K26" s="10">
        <v>210</v>
      </c>
      <c r="L26" s="10">
        <v>20</v>
      </c>
      <c r="M26" s="47" t="s">
        <v>15</v>
      </c>
      <c r="N26" s="51" t="str">
        <f t="shared" si="2"/>
        <v/>
      </c>
      <c r="O26" s="54" t="s">
        <v>219</v>
      </c>
      <c r="P26" s="9" t="s">
        <v>226</v>
      </c>
      <c r="Q26" s="10">
        <f t="shared" si="3"/>
        <v>690</v>
      </c>
      <c r="R26" s="10">
        <v>480</v>
      </c>
      <c r="S26" s="10">
        <v>210</v>
      </c>
      <c r="T26" s="47"/>
      <c r="U26" s="48" t="str">
        <f t="shared" si="4"/>
        <v/>
      </c>
      <c r="V26" s="40" t="s">
        <v>131</v>
      </c>
      <c r="W26" s="9" t="s">
        <v>133</v>
      </c>
      <c r="X26" s="10">
        <f t="shared" ref="X26:X48" si="10">Y26+Z26</f>
        <v>990</v>
      </c>
      <c r="Y26" s="10">
        <v>580</v>
      </c>
      <c r="Z26" s="10">
        <v>410</v>
      </c>
      <c r="AA26" s="47" t="s">
        <v>15</v>
      </c>
      <c r="AB26" s="51" t="str">
        <f t="shared" ref="AB26:AB54" si="11">IF(AA26="軒並",X26,IF(AA26="戸建",Y26,IF(AA26="集合",Z26,"")))</f>
        <v/>
      </c>
    </row>
    <row r="27" spans="1:28" ht="20.25" customHeight="1" x14ac:dyDescent="0.4">
      <c r="A27" s="40" t="s">
        <v>64</v>
      </c>
      <c r="B27" s="9" t="s">
        <v>143</v>
      </c>
      <c r="C27" s="10">
        <f t="shared" si="0"/>
        <v>690</v>
      </c>
      <c r="D27" s="10">
        <v>400</v>
      </c>
      <c r="E27" s="10">
        <v>290</v>
      </c>
      <c r="F27" s="47" t="s">
        <v>15</v>
      </c>
      <c r="G27" s="48" t="str">
        <f t="shared" si="1"/>
        <v/>
      </c>
      <c r="H27" s="40" t="s">
        <v>188</v>
      </c>
      <c r="I27" s="9" t="s">
        <v>197</v>
      </c>
      <c r="J27" s="10">
        <f t="shared" si="7"/>
        <v>640</v>
      </c>
      <c r="K27" s="10">
        <v>470</v>
      </c>
      <c r="L27" s="10">
        <v>170</v>
      </c>
      <c r="M27" s="47" t="s">
        <v>15</v>
      </c>
      <c r="N27" s="51" t="str">
        <f t="shared" si="2"/>
        <v/>
      </c>
      <c r="O27" s="54" t="s">
        <v>220</v>
      </c>
      <c r="P27" s="9" t="s">
        <v>227</v>
      </c>
      <c r="Q27" s="10">
        <f t="shared" si="3"/>
        <v>310</v>
      </c>
      <c r="R27" s="10">
        <v>260</v>
      </c>
      <c r="S27" s="10">
        <v>50</v>
      </c>
      <c r="T27" s="47"/>
      <c r="U27" s="48" t="str">
        <f t="shared" si="4"/>
        <v/>
      </c>
      <c r="V27" s="40" t="s">
        <v>132</v>
      </c>
      <c r="W27" s="9" t="s">
        <v>134</v>
      </c>
      <c r="X27" s="10">
        <f t="shared" si="10"/>
        <v>560</v>
      </c>
      <c r="Y27" s="10">
        <v>510</v>
      </c>
      <c r="Z27" s="10">
        <v>50</v>
      </c>
      <c r="AA27" s="47" t="s">
        <v>15</v>
      </c>
      <c r="AB27" s="51" t="str">
        <f t="shared" si="11"/>
        <v/>
      </c>
    </row>
    <row r="28" spans="1:28" ht="20.25" customHeight="1" x14ac:dyDescent="0.4">
      <c r="A28" s="40" t="s">
        <v>65</v>
      </c>
      <c r="B28" s="9" t="s">
        <v>157</v>
      </c>
      <c r="C28" s="10">
        <f t="shared" si="0"/>
        <v>680</v>
      </c>
      <c r="D28" s="10">
        <v>370</v>
      </c>
      <c r="E28" s="10">
        <v>310</v>
      </c>
      <c r="F28" s="47" t="s">
        <v>15</v>
      </c>
      <c r="G28" s="48" t="str">
        <f t="shared" si="1"/>
        <v/>
      </c>
      <c r="H28" s="40"/>
      <c r="I28" s="9"/>
      <c r="J28" s="10"/>
      <c r="K28" s="10"/>
      <c r="L28" s="10"/>
      <c r="M28" s="47"/>
      <c r="N28" s="51" t="str">
        <f t="shared" si="2"/>
        <v/>
      </c>
      <c r="O28" s="54" t="s">
        <v>221</v>
      </c>
      <c r="P28" s="9" t="s">
        <v>228</v>
      </c>
      <c r="Q28" s="10">
        <f t="shared" si="3"/>
        <v>800</v>
      </c>
      <c r="R28" s="10">
        <v>630</v>
      </c>
      <c r="S28" s="10">
        <v>170</v>
      </c>
      <c r="T28" s="47"/>
      <c r="U28" s="48" t="str">
        <f t="shared" si="4"/>
        <v/>
      </c>
      <c r="V28" s="40" t="s">
        <v>135</v>
      </c>
      <c r="W28" s="9" t="s">
        <v>140</v>
      </c>
      <c r="X28" s="10">
        <f t="shared" si="10"/>
        <v>870</v>
      </c>
      <c r="Y28" s="10">
        <v>770</v>
      </c>
      <c r="Z28" s="10">
        <v>100</v>
      </c>
      <c r="AA28" s="47" t="s">
        <v>15</v>
      </c>
      <c r="AB28" s="51" t="str">
        <f t="shared" si="11"/>
        <v/>
      </c>
    </row>
    <row r="29" spans="1:28" ht="20.25" customHeight="1" x14ac:dyDescent="0.4">
      <c r="A29" s="40" t="s">
        <v>66</v>
      </c>
      <c r="B29" s="9" t="s">
        <v>161</v>
      </c>
      <c r="C29" s="10">
        <f t="shared" si="0"/>
        <v>1210</v>
      </c>
      <c r="D29" s="10">
        <v>830</v>
      </c>
      <c r="E29" s="10">
        <v>380</v>
      </c>
      <c r="F29" s="47" t="s">
        <v>15</v>
      </c>
      <c r="G29" s="48" t="str">
        <f t="shared" si="1"/>
        <v/>
      </c>
      <c r="H29" s="40"/>
      <c r="I29" s="9"/>
      <c r="J29" s="10"/>
      <c r="K29" s="10"/>
      <c r="L29" s="10"/>
      <c r="M29" s="47"/>
      <c r="N29" s="51" t="str">
        <f t="shared" si="2"/>
        <v/>
      </c>
      <c r="O29" s="54" t="s">
        <v>222</v>
      </c>
      <c r="P29" s="9" t="s">
        <v>230</v>
      </c>
      <c r="Q29" s="10">
        <f t="shared" si="3"/>
        <v>460</v>
      </c>
      <c r="R29" s="10">
        <v>440</v>
      </c>
      <c r="S29" s="10">
        <v>20</v>
      </c>
      <c r="T29" s="47"/>
      <c r="U29" s="48" t="str">
        <f t="shared" si="4"/>
        <v/>
      </c>
      <c r="V29" s="40" t="s">
        <v>136</v>
      </c>
      <c r="W29" s="9" t="s">
        <v>139</v>
      </c>
      <c r="X29" s="10">
        <f t="shared" si="10"/>
        <v>960</v>
      </c>
      <c r="Y29" s="10">
        <v>530</v>
      </c>
      <c r="Z29" s="10">
        <v>430</v>
      </c>
      <c r="AA29" s="47" t="s">
        <v>15</v>
      </c>
      <c r="AB29" s="51" t="str">
        <f t="shared" si="11"/>
        <v/>
      </c>
    </row>
    <row r="30" spans="1:28" ht="20.25" customHeight="1" x14ac:dyDescent="0.4">
      <c r="A30" s="40" t="s">
        <v>67</v>
      </c>
      <c r="B30" s="9" t="s">
        <v>162</v>
      </c>
      <c r="C30" s="10">
        <f t="shared" si="0"/>
        <v>1000</v>
      </c>
      <c r="D30" s="10">
        <v>500</v>
      </c>
      <c r="E30" s="10">
        <v>500</v>
      </c>
      <c r="F30" s="47" t="s">
        <v>15</v>
      </c>
      <c r="G30" s="48" t="str">
        <f t="shared" si="1"/>
        <v/>
      </c>
      <c r="H30" s="40"/>
      <c r="I30" s="9"/>
      <c r="J30" s="10"/>
      <c r="K30" s="10"/>
      <c r="L30" s="10"/>
      <c r="M30" s="47"/>
      <c r="N30" s="51" t="str">
        <f t="shared" si="2"/>
        <v/>
      </c>
      <c r="O30" s="54" t="s">
        <v>223</v>
      </c>
      <c r="P30" s="9" t="s">
        <v>231</v>
      </c>
      <c r="Q30" s="10">
        <f t="shared" si="3"/>
        <v>740</v>
      </c>
      <c r="R30" s="10">
        <v>740</v>
      </c>
      <c r="S30" s="10">
        <v>0</v>
      </c>
      <c r="T30" s="47"/>
      <c r="U30" s="48" t="str">
        <f t="shared" si="4"/>
        <v/>
      </c>
      <c r="V30" s="40" t="s">
        <v>137</v>
      </c>
      <c r="W30" s="9" t="s">
        <v>149</v>
      </c>
      <c r="X30" s="10">
        <f t="shared" si="10"/>
        <v>850</v>
      </c>
      <c r="Y30" s="10">
        <v>730</v>
      </c>
      <c r="Z30" s="10">
        <v>120</v>
      </c>
      <c r="AA30" s="47" t="s">
        <v>15</v>
      </c>
      <c r="AB30" s="51" t="str">
        <f t="shared" si="11"/>
        <v/>
      </c>
    </row>
    <row r="31" spans="1:28" ht="20.25" customHeight="1" x14ac:dyDescent="0.4">
      <c r="A31" s="40" t="s">
        <v>68</v>
      </c>
      <c r="B31" s="9" t="s">
        <v>171</v>
      </c>
      <c r="C31" s="10">
        <f t="shared" si="0"/>
        <v>1010</v>
      </c>
      <c r="D31" s="10">
        <v>620</v>
      </c>
      <c r="E31" s="10">
        <v>390</v>
      </c>
      <c r="F31" s="47" t="s">
        <v>15</v>
      </c>
      <c r="G31" s="48" t="str">
        <f t="shared" si="1"/>
        <v/>
      </c>
      <c r="H31" s="40"/>
      <c r="I31" s="9"/>
      <c r="J31" s="10"/>
      <c r="K31" s="10"/>
      <c r="L31" s="10"/>
      <c r="M31" s="47"/>
      <c r="N31" s="51" t="str">
        <f t="shared" si="2"/>
        <v/>
      </c>
      <c r="O31" s="54" t="s">
        <v>229</v>
      </c>
      <c r="P31" s="9" t="s">
        <v>232</v>
      </c>
      <c r="Q31" s="10">
        <f t="shared" si="3"/>
        <v>600</v>
      </c>
      <c r="R31" s="10">
        <v>600</v>
      </c>
      <c r="S31" s="10">
        <v>0</v>
      </c>
      <c r="T31" s="47"/>
      <c r="U31" s="48" t="str">
        <f t="shared" si="4"/>
        <v/>
      </c>
      <c r="V31" s="40" t="s">
        <v>138</v>
      </c>
      <c r="W31" s="9" t="s">
        <v>207</v>
      </c>
      <c r="X31" s="10">
        <f t="shared" si="10"/>
        <v>1000</v>
      </c>
      <c r="Y31" s="10">
        <v>640</v>
      </c>
      <c r="Z31" s="10">
        <v>360</v>
      </c>
      <c r="AA31" s="47" t="s">
        <v>15</v>
      </c>
      <c r="AB31" s="51" t="str">
        <f t="shared" si="11"/>
        <v/>
      </c>
    </row>
    <row r="32" spans="1:28" ht="20.25" customHeight="1" x14ac:dyDescent="0.4">
      <c r="A32" s="40" t="s">
        <v>69</v>
      </c>
      <c r="B32" s="9" t="s">
        <v>172</v>
      </c>
      <c r="C32" s="10">
        <f t="shared" si="0"/>
        <v>700</v>
      </c>
      <c r="D32" s="10">
        <v>410</v>
      </c>
      <c r="E32" s="10">
        <v>290</v>
      </c>
      <c r="F32" s="47" t="s">
        <v>15</v>
      </c>
      <c r="G32" s="48" t="str">
        <f t="shared" si="1"/>
        <v/>
      </c>
      <c r="H32" s="40"/>
      <c r="I32" s="9"/>
      <c r="J32" s="10"/>
      <c r="K32" s="10"/>
      <c r="L32" s="10"/>
      <c r="M32" s="47"/>
      <c r="N32" s="51" t="str">
        <f t="shared" si="2"/>
        <v/>
      </c>
      <c r="O32" s="54"/>
      <c r="P32" s="9"/>
      <c r="Q32" s="10"/>
      <c r="R32" s="10"/>
      <c r="S32" s="10"/>
      <c r="T32" s="47"/>
      <c r="U32" s="48" t="str">
        <f t="shared" si="4"/>
        <v/>
      </c>
      <c r="V32" s="40" t="s">
        <v>208</v>
      </c>
      <c r="W32" s="9" t="s">
        <v>210</v>
      </c>
      <c r="X32" s="10">
        <f t="shared" si="10"/>
        <v>690</v>
      </c>
      <c r="Y32" s="10">
        <v>610</v>
      </c>
      <c r="Z32" s="10">
        <v>80</v>
      </c>
      <c r="AA32" s="47" t="s">
        <v>15</v>
      </c>
      <c r="AB32" s="51" t="str">
        <f t="shared" si="11"/>
        <v/>
      </c>
    </row>
    <row r="33" spans="1:28" ht="20.25" customHeight="1" x14ac:dyDescent="0.4">
      <c r="A33" s="40" t="s">
        <v>70</v>
      </c>
      <c r="B33" s="9" t="s">
        <v>173</v>
      </c>
      <c r="C33" s="10">
        <f t="shared" si="0"/>
        <v>920</v>
      </c>
      <c r="D33" s="10">
        <v>320</v>
      </c>
      <c r="E33" s="10">
        <v>600</v>
      </c>
      <c r="F33" s="47" t="s">
        <v>15</v>
      </c>
      <c r="G33" s="48" t="str">
        <f t="shared" si="1"/>
        <v/>
      </c>
      <c r="H33" s="40"/>
      <c r="I33" s="9"/>
      <c r="J33" s="10"/>
      <c r="K33" s="10"/>
      <c r="L33" s="10"/>
      <c r="M33" s="47"/>
      <c r="N33" s="51" t="str">
        <f t="shared" si="2"/>
        <v/>
      </c>
      <c r="O33" s="54"/>
      <c r="P33" s="9"/>
      <c r="Q33" s="10"/>
      <c r="R33" s="10"/>
      <c r="S33" s="10"/>
      <c r="T33" s="47"/>
      <c r="U33" s="48" t="str">
        <f t="shared" si="4"/>
        <v/>
      </c>
      <c r="V33" s="40" t="s">
        <v>209</v>
      </c>
      <c r="W33" s="9" t="s">
        <v>211</v>
      </c>
      <c r="X33" s="10">
        <f t="shared" si="10"/>
        <v>670</v>
      </c>
      <c r="Y33" s="10">
        <v>540</v>
      </c>
      <c r="Z33" s="10">
        <v>130</v>
      </c>
      <c r="AA33" s="47" t="s">
        <v>15</v>
      </c>
      <c r="AB33" s="51" t="str">
        <f t="shared" si="11"/>
        <v/>
      </c>
    </row>
    <row r="34" spans="1:28" ht="20.25" customHeight="1" x14ac:dyDescent="0.4">
      <c r="A34" s="40" t="s">
        <v>71</v>
      </c>
      <c r="B34" s="9" t="s">
        <v>174</v>
      </c>
      <c r="C34" s="10">
        <f t="shared" si="0"/>
        <v>1180</v>
      </c>
      <c r="D34" s="10">
        <v>600</v>
      </c>
      <c r="E34" s="10">
        <v>580</v>
      </c>
      <c r="F34" s="47" t="s">
        <v>15</v>
      </c>
      <c r="G34" s="48" t="str">
        <f t="shared" si="1"/>
        <v/>
      </c>
      <c r="H34" s="40"/>
      <c r="I34" s="9"/>
      <c r="J34" s="10"/>
      <c r="K34" s="10"/>
      <c r="L34" s="10"/>
      <c r="M34" s="47"/>
      <c r="N34" s="51" t="str">
        <f t="shared" si="2"/>
        <v/>
      </c>
      <c r="O34" s="54"/>
      <c r="P34" s="9"/>
      <c r="Q34" s="10"/>
      <c r="R34" s="10"/>
      <c r="S34" s="10"/>
      <c r="T34" s="47"/>
      <c r="U34" s="48" t="str">
        <f t="shared" si="4"/>
        <v/>
      </c>
      <c r="V34" s="40"/>
      <c r="W34" s="9"/>
      <c r="X34" s="10">
        <f t="shared" si="10"/>
        <v>0</v>
      </c>
      <c r="Y34" s="10"/>
      <c r="Z34" s="10"/>
      <c r="AA34" s="47" t="s">
        <v>15</v>
      </c>
      <c r="AB34" s="51" t="str">
        <f t="shared" si="11"/>
        <v/>
      </c>
    </row>
    <row r="35" spans="1:28" ht="20.25" customHeight="1" x14ac:dyDescent="0.4">
      <c r="A35" s="40" t="s">
        <v>72</v>
      </c>
      <c r="B35" s="9" t="s">
        <v>175</v>
      </c>
      <c r="C35" s="10">
        <f t="shared" si="0"/>
        <v>1380</v>
      </c>
      <c r="D35" s="10">
        <v>480</v>
      </c>
      <c r="E35" s="10">
        <v>900</v>
      </c>
      <c r="F35" s="47" t="s">
        <v>15</v>
      </c>
      <c r="G35" s="48" t="str">
        <f t="shared" si="1"/>
        <v/>
      </c>
      <c r="H35" s="40"/>
      <c r="I35" s="9"/>
      <c r="J35" s="10"/>
      <c r="K35" s="10"/>
      <c r="L35" s="10"/>
      <c r="M35" s="47"/>
      <c r="N35" s="51" t="str">
        <f t="shared" si="2"/>
        <v/>
      </c>
      <c r="O35" s="54"/>
      <c r="P35" s="9"/>
      <c r="Q35" s="10"/>
      <c r="R35" s="10"/>
      <c r="S35" s="10"/>
      <c r="T35" s="47"/>
      <c r="U35" s="48" t="str">
        <f t="shared" si="4"/>
        <v/>
      </c>
      <c r="V35" s="40"/>
      <c r="W35" s="9"/>
      <c r="X35" s="10">
        <f t="shared" si="10"/>
        <v>0</v>
      </c>
      <c r="Y35" s="10"/>
      <c r="Z35" s="10"/>
      <c r="AA35" s="47" t="s">
        <v>15</v>
      </c>
      <c r="AB35" s="51" t="str">
        <f t="shared" si="11"/>
        <v/>
      </c>
    </row>
    <row r="36" spans="1:28" ht="20.25" customHeight="1" x14ac:dyDescent="0.4">
      <c r="A36" s="40" t="s">
        <v>73</v>
      </c>
      <c r="B36" s="9" t="s">
        <v>176</v>
      </c>
      <c r="C36" s="10">
        <f t="shared" si="0"/>
        <v>1030</v>
      </c>
      <c r="D36" s="10">
        <v>540</v>
      </c>
      <c r="E36" s="10">
        <v>490</v>
      </c>
      <c r="F36" s="47" t="s">
        <v>15</v>
      </c>
      <c r="G36" s="48" t="str">
        <f t="shared" si="1"/>
        <v/>
      </c>
      <c r="H36" s="40"/>
      <c r="I36" s="9"/>
      <c r="J36" s="10"/>
      <c r="K36" s="10"/>
      <c r="L36" s="10"/>
      <c r="M36" s="47"/>
      <c r="N36" s="51" t="str">
        <f t="shared" si="2"/>
        <v/>
      </c>
      <c r="O36" s="54"/>
      <c r="P36" s="15"/>
      <c r="Q36" s="10"/>
      <c r="R36" s="10"/>
      <c r="S36" s="10"/>
      <c r="T36" s="47"/>
      <c r="U36" s="48" t="str">
        <f t="shared" si="4"/>
        <v/>
      </c>
      <c r="V36" s="40"/>
      <c r="W36" s="9"/>
      <c r="X36" s="10">
        <f t="shared" si="10"/>
        <v>0</v>
      </c>
      <c r="Y36" s="10"/>
      <c r="Z36" s="10"/>
      <c r="AA36" s="47" t="s">
        <v>15</v>
      </c>
      <c r="AB36" s="51" t="str">
        <f t="shared" si="11"/>
        <v/>
      </c>
    </row>
    <row r="37" spans="1:28" ht="20.25" customHeight="1" thickBot="1" x14ac:dyDescent="0.45">
      <c r="A37" s="40" t="s">
        <v>74</v>
      </c>
      <c r="B37" s="9" t="s">
        <v>186</v>
      </c>
      <c r="C37" s="10">
        <f t="shared" si="0"/>
        <v>700</v>
      </c>
      <c r="D37" s="10">
        <v>500</v>
      </c>
      <c r="E37" s="10">
        <v>200</v>
      </c>
      <c r="F37" s="47" t="s">
        <v>15</v>
      </c>
      <c r="G37" s="48" t="str">
        <f t="shared" si="1"/>
        <v/>
      </c>
      <c r="H37" s="40"/>
      <c r="I37" s="9"/>
      <c r="J37" s="10"/>
      <c r="K37" s="10"/>
      <c r="L37" s="10"/>
      <c r="M37" s="47"/>
      <c r="N37" s="51" t="str">
        <f t="shared" si="2"/>
        <v/>
      </c>
      <c r="O37" s="54"/>
      <c r="P37" s="15"/>
      <c r="Q37" s="10"/>
      <c r="R37" s="10"/>
      <c r="S37" s="10"/>
      <c r="T37" s="47"/>
      <c r="U37" s="48" t="str">
        <f t="shared" si="4"/>
        <v/>
      </c>
      <c r="V37" s="109" t="s">
        <v>212</v>
      </c>
      <c r="W37" s="110"/>
      <c r="X37" s="14">
        <f>SUM(X26:X36)</f>
        <v>6590</v>
      </c>
      <c r="Y37" s="14">
        <f t="shared" ref="Y37:Z37" si="12">SUM(Y26:Y36)</f>
        <v>4910</v>
      </c>
      <c r="Z37" s="14">
        <f t="shared" si="12"/>
        <v>1680</v>
      </c>
      <c r="AA37" s="14"/>
      <c r="AB37" s="52">
        <f>SUM(AB25:AB36)</f>
        <v>0</v>
      </c>
    </row>
    <row r="38" spans="1:28" ht="20.25" customHeight="1" x14ac:dyDescent="0.4">
      <c r="A38" s="40" t="s">
        <v>75</v>
      </c>
      <c r="B38" s="9" t="s">
        <v>198</v>
      </c>
      <c r="C38" s="10">
        <f t="shared" si="0"/>
        <v>1090</v>
      </c>
      <c r="D38" s="10">
        <v>290</v>
      </c>
      <c r="E38" s="10">
        <v>800</v>
      </c>
      <c r="F38" s="47" t="s">
        <v>15</v>
      </c>
      <c r="G38" s="48" t="str">
        <f t="shared" si="1"/>
        <v/>
      </c>
      <c r="H38" s="40"/>
      <c r="I38" s="9"/>
      <c r="J38" s="10"/>
      <c r="K38" s="10"/>
      <c r="L38" s="10"/>
      <c r="M38" s="47"/>
      <c r="N38" s="51" t="str">
        <f t="shared" si="2"/>
        <v/>
      </c>
      <c r="O38" s="54"/>
      <c r="P38" s="15"/>
      <c r="Q38" s="10"/>
      <c r="R38" s="10"/>
      <c r="S38" s="10"/>
      <c r="T38" s="47"/>
      <c r="U38" s="48" t="str">
        <f t="shared" si="4"/>
        <v/>
      </c>
      <c r="V38" s="118" t="s">
        <v>148</v>
      </c>
      <c r="W38" s="119"/>
      <c r="X38" s="119"/>
      <c r="Y38" s="119"/>
      <c r="Z38" s="119"/>
      <c r="AA38" s="119"/>
      <c r="AB38" s="120"/>
    </row>
    <row r="39" spans="1:28" ht="20.25" customHeight="1" x14ac:dyDescent="0.4">
      <c r="A39" s="40" t="s">
        <v>76</v>
      </c>
      <c r="B39" s="9" t="s">
        <v>199</v>
      </c>
      <c r="C39" s="10">
        <f t="shared" si="0"/>
        <v>760</v>
      </c>
      <c r="D39" s="10">
        <v>560</v>
      </c>
      <c r="E39" s="10">
        <v>200</v>
      </c>
      <c r="F39" s="47" t="s">
        <v>15</v>
      </c>
      <c r="G39" s="48" t="str">
        <f t="shared" si="1"/>
        <v/>
      </c>
      <c r="H39" s="40"/>
      <c r="I39" s="9"/>
      <c r="J39" s="10"/>
      <c r="K39" s="10"/>
      <c r="L39" s="10"/>
      <c r="M39" s="47"/>
      <c r="N39" s="51" t="str">
        <f t="shared" si="2"/>
        <v/>
      </c>
      <c r="O39" s="54"/>
      <c r="P39" s="9"/>
      <c r="Q39" s="10"/>
      <c r="R39" s="10"/>
      <c r="S39" s="10"/>
      <c r="T39" s="47"/>
      <c r="U39" s="48" t="str">
        <f t="shared" si="4"/>
        <v/>
      </c>
      <c r="V39" s="114" t="s">
        <v>8</v>
      </c>
      <c r="W39" s="115"/>
      <c r="X39" s="116" t="s">
        <v>4</v>
      </c>
      <c r="Y39" s="116"/>
      <c r="Z39" s="116"/>
      <c r="AA39" s="115" t="s">
        <v>9</v>
      </c>
      <c r="AB39" s="117"/>
    </row>
    <row r="40" spans="1:28" ht="20.25" customHeight="1" x14ac:dyDescent="0.4">
      <c r="A40" s="40" t="s">
        <v>77</v>
      </c>
      <c r="B40" s="9" t="s">
        <v>200</v>
      </c>
      <c r="C40" s="10">
        <f t="shared" si="0"/>
        <v>1050</v>
      </c>
      <c r="D40" s="10">
        <v>1050</v>
      </c>
      <c r="E40" s="10">
        <v>0</v>
      </c>
      <c r="F40" s="47" t="s">
        <v>15</v>
      </c>
      <c r="G40" s="48" t="str">
        <f t="shared" si="1"/>
        <v/>
      </c>
      <c r="H40" s="40"/>
      <c r="I40" s="9"/>
      <c r="J40" s="10"/>
      <c r="K40" s="10"/>
      <c r="L40" s="10"/>
      <c r="M40" s="47"/>
      <c r="N40" s="51" t="str">
        <f t="shared" si="2"/>
        <v/>
      </c>
      <c r="O40" s="54"/>
      <c r="P40" s="9"/>
      <c r="Q40" s="10"/>
      <c r="R40" s="10"/>
      <c r="S40" s="10"/>
      <c r="T40" s="47"/>
      <c r="U40" s="48" t="str">
        <f t="shared" si="4"/>
        <v/>
      </c>
      <c r="V40" s="114"/>
      <c r="W40" s="115"/>
      <c r="X40" s="59" t="s">
        <v>10</v>
      </c>
      <c r="Y40" s="59" t="s">
        <v>11</v>
      </c>
      <c r="Z40" s="59" t="s">
        <v>12</v>
      </c>
      <c r="AA40" s="59" t="s">
        <v>13</v>
      </c>
      <c r="AB40" s="60" t="s">
        <v>14</v>
      </c>
    </row>
    <row r="41" spans="1:28" ht="20.25" customHeight="1" x14ac:dyDescent="0.4">
      <c r="A41" s="40"/>
      <c r="B41" s="9"/>
      <c r="C41" s="10"/>
      <c r="D41" s="10"/>
      <c r="E41" s="10"/>
      <c r="F41" s="47"/>
      <c r="G41" s="48" t="str">
        <f t="shared" si="1"/>
        <v/>
      </c>
      <c r="H41" s="40"/>
      <c r="I41" s="9"/>
      <c r="J41" s="10"/>
      <c r="K41" s="10"/>
      <c r="L41" s="10"/>
      <c r="M41" s="47"/>
      <c r="N41" s="51" t="str">
        <f t="shared" si="2"/>
        <v/>
      </c>
      <c r="O41" s="54"/>
      <c r="P41" s="9"/>
      <c r="Q41" s="10"/>
      <c r="R41" s="10"/>
      <c r="S41" s="10"/>
      <c r="T41" s="47"/>
      <c r="U41" s="48" t="str">
        <f t="shared" si="4"/>
        <v/>
      </c>
      <c r="V41" s="40" t="s">
        <v>151</v>
      </c>
      <c r="W41" s="9" t="s">
        <v>150</v>
      </c>
      <c r="X41" s="10">
        <f t="shared" si="10"/>
        <v>1040</v>
      </c>
      <c r="Y41" s="10">
        <v>900</v>
      </c>
      <c r="Z41" s="10">
        <v>140</v>
      </c>
      <c r="AA41" s="47" t="s">
        <v>15</v>
      </c>
      <c r="AB41" s="51" t="str">
        <f t="shared" si="11"/>
        <v/>
      </c>
    </row>
    <row r="42" spans="1:28" ht="20.25" customHeight="1" x14ac:dyDescent="0.4">
      <c r="A42" s="40"/>
      <c r="B42" s="9"/>
      <c r="C42" s="10"/>
      <c r="D42" s="10"/>
      <c r="E42" s="10"/>
      <c r="F42" s="47"/>
      <c r="G42" s="48" t="str">
        <f t="shared" si="1"/>
        <v/>
      </c>
      <c r="H42" s="40"/>
      <c r="I42" s="9"/>
      <c r="J42" s="10"/>
      <c r="K42" s="10"/>
      <c r="L42" s="10"/>
      <c r="M42" s="47"/>
      <c r="N42" s="51" t="str">
        <f t="shared" si="2"/>
        <v/>
      </c>
      <c r="O42" s="54"/>
      <c r="P42" s="9"/>
      <c r="Q42" s="10"/>
      <c r="R42" s="10"/>
      <c r="S42" s="10"/>
      <c r="T42" s="47"/>
      <c r="U42" s="48" t="str">
        <f t="shared" si="4"/>
        <v/>
      </c>
      <c r="V42" s="40" t="s">
        <v>152</v>
      </c>
      <c r="W42" s="9" t="s">
        <v>156</v>
      </c>
      <c r="X42" s="10">
        <f t="shared" si="10"/>
        <v>620</v>
      </c>
      <c r="Y42" s="10">
        <v>520</v>
      </c>
      <c r="Z42" s="10">
        <v>100</v>
      </c>
      <c r="AA42" s="47" t="s">
        <v>15</v>
      </c>
      <c r="AB42" s="51" t="str">
        <f t="shared" si="11"/>
        <v/>
      </c>
    </row>
    <row r="43" spans="1:28" ht="20.25" customHeight="1" x14ac:dyDescent="0.4">
      <c r="A43" s="40"/>
      <c r="B43" s="9"/>
      <c r="C43" s="10"/>
      <c r="D43" s="10"/>
      <c r="E43" s="10"/>
      <c r="F43" s="47"/>
      <c r="G43" s="48" t="str">
        <f t="shared" si="1"/>
        <v/>
      </c>
      <c r="H43" s="40"/>
      <c r="I43" s="9"/>
      <c r="J43" s="10"/>
      <c r="K43" s="10"/>
      <c r="L43" s="10"/>
      <c r="M43" s="47"/>
      <c r="N43" s="51" t="str">
        <f t="shared" si="2"/>
        <v/>
      </c>
      <c r="O43" s="54"/>
      <c r="P43" s="9"/>
      <c r="Q43" s="10"/>
      <c r="R43" s="10"/>
      <c r="S43" s="10"/>
      <c r="T43" s="47"/>
      <c r="U43" s="48" t="str">
        <f t="shared" si="4"/>
        <v/>
      </c>
      <c r="V43" s="40" t="s">
        <v>153</v>
      </c>
      <c r="W43" s="9" t="s">
        <v>170</v>
      </c>
      <c r="X43" s="10">
        <f t="shared" si="10"/>
        <v>890</v>
      </c>
      <c r="Y43" s="10">
        <v>740</v>
      </c>
      <c r="Z43" s="10">
        <v>150</v>
      </c>
      <c r="AA43" s="47" t="s">
        <v>15</v>
      </c>
      <c r="AB43" s="51" t="str">
        <f t="shared" si="11"/>
        <v/>
      </c>
    </row>
    <row r="44" spans="1:28" ht="20.25" customHeight="1" x14ac:dyDescent="0.4">
      <c r="A44" s="40"/>
      <c r="B44" s="9"/>
      <c r="C44" s="10"/>
      <c r="D44" s="10"/>
      <c r="E44" s="10"/>
      <c r="F44" s="47"/>
      <c r="G44" s="48" t="str">
        <f t="shared" si="1"/>
        <v/>
      </c>
      <c r="H44" s="40"/>
      <c r="I44" s="9"/>
      <c r="J44" s="10"/>
      <c r="K44" s="10"/>
      <c r="L44" s="10"/>
      <c r="M44" s="47"/>
      <c r="N44" s="51" t="str">
        <f t="shared" si="2"/>
        <v/>
      </c>
      <c r="O44" s="54"/>
      <c r="P44" s="9"/>
      <c r="Q44" s="10"/>
      <c r="R44" s="10"/>
      <c r="S44" s="10"/>
      <c r="T44" s="47"/>
      <c r="U44" s="48" t="str">
        <f t="shared" si="4"/>
        <v/>
      </c>
      <c r="V44" s="40" t="s">
        <v>154</v>
      </c>
      <c r="W44" s="9" t="s">
        <v>214</v>
      </c>
      <c r="X44" s="10">
        <f t="shared" si="10"/>
        <v>570</v>
      </c>
      <c r="Y44" s="10">
        <v>400</v>
      </c>
      <c r="Z44" s="10">
        <v>170</v>
      </c>
      <c r="AA44" s="47" t="s">
        <v>15</v>
      </c>
      <c r="AB44" s="51" t="str">
        <f t="shared" si="11"/>
        <v/>
      </c>
    </row>
    <row r="45" spans="1:28" ht="20.25" customHeight="1" x14ac:dyDescent="0.4">
      <c r="A45" s="40"/>
      <c r="B45" s="9"/>
      <c r="C45" s="10"/>
      <c r="D45" s="10"/>
      <c r="E45" s="10"/>
      <c r="F45" s="47"/>
      <c r="G45" s="48" t="str">
        <f t="shared" si="1"/>
        <v/>
      </c>
      <c r="H45" s="40"/>
      <c r="I45" s="9"/>
      <c r="J45" s="10"/>
      <c r="K45" s="10"/>
      <c r="L45" s="10"/>
      <c r="M45" s="47"/>
      <c r="N45" s="51" t="str">
        <f t="shared" si="2"/>
        <v/>
      </c>
      <c r="O45" s="54"/>
      <c r="P45" s="9"/>
      <c r="Q45" s="10"/>
      <c r="R45" s="10"/>
      <c r="S45" s="10"/>
      <c r="T45" s="47"/>
      <c r="U45" s="48" t="str">
        <f t="shared" si="4"/>
        <v/>
      </c>
      <c r="V45" s="40" t="s">
        <v>155</v>
      </c>
      <c r="W45" s="9" t="s">
        <v>215</v>
      </c>
      <c r="X45" s="10">
        <f t="shared" si="10"/>
        <v>890</v>
      </c>
      <c r="Y45" s="10">
        <v>770</v>
      </c>
      <c r="Z45" s="10">
        <v>120</v>
      </c>
      <c r="AA45" s="47" t="s">
        <v>15</v>
      </c>
      <c r="AB45" s="51" t="str">
        <f t="shared" si="11"/>
        <v/>
      </c>
    </row>
    <row r="46" spans="1:28" ht="20.25" customHeight="1" x14ac:dyDescent="0.4">
      <c r="A46" s="40"/>
      <c r="B46" s="9"/>
      <c r="C46" s="10"/>
      <c r="D46" s="10"/>
      <c r="E46" s="10"/>
      <c r="F46" s="47"/>
      <c r="G46" s="48" t="str">
        <f t="shared" si="1"/>
        <v/>
      </c>
      <c r="H46" s="40"/>
      <c r="I46" s="9"/>
      <c r="J46" s="10"/>
      <c r="K46" s="10"/>
      <c r="L46" s="10"/>
      <c r="M46" s="49"/>
      <c r="N46" s="51" t="str">
        <f t="shared" si="2"/>
        <v/>
      </c>
      <c r="O46" s="54"/>
      <c r="P46" s="9"/>
      <c r="Q46" s="10"/>
      <c r="R46" s="10"/>
      <c r="S46" s="10"/>
      <c r="T46" s="47"/>
      <c r="U46" s="48" t="str">
        <f t="shared" si="4"/>
        <v/>
      </c>
      <c r="V46" s="40" t="s">
        <v>191</v>
      </c>
      <c r="W46" s="9" t="s">
        <v>194</v>
      </c>
      <c r="X46" s="10">
        <f t="shared" si="10"/>
        <v>510</v>
      </c>
      <c r="Y46" s="10">
        <v>450</v>
      </c>
      <c r="Z46" s="10">
        <v>60</v>
      </c>
      <c r="AA46" s="47" t="s">
        <v>15</v>
      </c>
      <c r="AB46" s="51" t="str">
        <f t="shared" si="11"/>
        <v/>
      </c>
    </row>
    <row r="47" spans="1:28" ht="20.25" customHeight="1" x14ac:dyDescent="0.4">
      <c r="A47" s="40"/>
      <c r="B47" s="9"/>
      <c r="C47" s="10"/>
      <c r="D47" s="10"/>
      <c r="E47" s="10"/>
      <c r="F47" s="47"/>
      <c r="G47" s="48" t="str">
        <f t="shared" si="1"/>
        <v/>
      </c>
      <c r="H47" s="40"/>
      <c r="I47" s="9"/>
      <c r="J47" s="10"/>
      <c r="K47" s="10"/>
      <c r="L47" s="10"/>
      <c r="M47" s="49"/>
      <c r="N47" s="51" t="str">
        <f t="shared" si="2"/>
        <v/>
      </c>
      <c r="O47" s="54"/>
      <c r="P47" s="9"/>
      <c r="Q47" s="10"/>
      <c r="R47" s="10"/>
      <c r="S47" s="10"/>
      <c r="T47" s="49"/>
      <c r="U47" s="48" t="str">
        <f t="shared" si="4"/>
        <v/>
      </c>
      <c r="V47" s="40" t="s">
        <v>192</v>
      </c>
      <c r="W47" s="9" t="s">
        <v>216</v>
      </c>
      <c r="X47" s="10">
        <f t="shared" si="10"/>
        <v>930</v>
      </c>
      <c r="Y47" s="10">
        <v>760</v>
      </c>
      <c r="Z47" s="10">
        <v>170</v>
      </c>
      <c r="AA47" s="47" t="s">
        <v>15</v>
      </c>
      <c r="AB47" s="51" t="str">
        <f t="shared" si="11"/>
        <v/>
      </c>
    </row>
    <row r="48" spans="1:28" ht="20.25" customHeight="1" x14ac:dyDescent="0.4">
      <c r="A48" s="40"/>
      <c r="B48" s="9"/>
      <c r="C48" s="10"/>
      <c r="D48" s="10"/>
      <c r="E48" s="10"/>
      <c r="F48" s="47"/>
      <c r="G48" s="48" t="str">
        <f t="shared" si="1"/>
        <v/>
      </c>
      <c r="H48" s="40"/>
      <c r="I48" s="9"/>
      <c r="J48" s="10"/>
      <c r="K48" s="10"/>
      <c r="L48" s="10"/>
      <c r="M48" s="49"/>
      <c r="N48" s="51" t="str">
        <f t="shared" si="2"/>
        <v/>
      </c>
      <c r="O48" s="54"/>
      <c r="P48" s="9"/>
      <c r="Q48" s="10"/>
      <c r="R48" s="10"/>
      <c r="S48" s="10"/>
      <c r="T48" s="49"/>
      <c r="U48" s="48" t="str">
        <f t="shared" si="4"/>
        <v/>
      </c>
      <c r="V48" s="40" t="s">
        <v>193</v>
      </c>
      <c r="W48" s="9" t="s">
        <v>217</v>
      </c>
      <c r="X48" s="10">
        <f t="shared" si="10"/>
        <v>720</v>
      </c>
      <c r="Y48" s="10">
        <v>540</v>
      </c>
      <c r="Z48" s="10">
        <v>180</v>
      </c>
      <c r="AA48" s="47" t="s">
        <v>15</v>
      </c>
      <c r="AB48" s="51" t="str">
        <f t="shared" si="11"/>
        <v/>
      </c>
    </row>
    <row r="49" spans="1:28" ht="20.25" customHeight="1" x14ac:dyDescent="0.4">
      <c r="A49" s="40"/>
      <c r="B49" s="9"/>
      <c r="C49" s="10"/>
      <c r="D49" s="10"/>
      <c r="E49" s="10"/>
      <c r="F49" s="47"/>
      <c r="G49" s="48" t="str">
        <f t="shared" si="1"/>
        <v/>
      </c>
      <c r="H49" s="40"/>
      <c r="I49" s="9"/>
      <c r="J49" s="10"/>
      <c r="K49" s="10"/>
      <c r="L49" s="10"/>
      <c r="M49" s="49"/>
      <c r="N49" s="51" t="str">
        <f t="shared" si="2"/>
        <v/>
      </c>
      <c r="O49" s="54"/>
      <c r="P49" s="9"/>
      <c r="Q49" s="10"/>
      <c r="R49" s="10"/>
      <c r="S49" s="10"/>
      <c r="T49" s="49"/>
      <c r="U49" s="48" t="str">
        <f t="shared" si="4"/>
        <v/>
      </c>
      <c r="V49" s="40"/>
      <c r="W49" s="9"/>
      <c r="X49" s="10"/>
      <c r="Y49" s="10"/>
      <c r="Z49" s="10"/>
      <c r="AA49" s="47"/>
      <c r="AB49" s="51" t="str">
        <f t="shared" si="11"/>
        <v/>
      </c>
    </row>
    <row r="50" spans="1:28" ht="20.25" customHeight="1" x14ac:dyDescent="0.4">
      <c r="A50" s="40"/>
      <c r="B50" s="9"/>
      <c r="C50" s="10"/>
      <c r="D50" s="10"/>
      <c r="E50" s="10"/>
      <c r="F50" s="47"/>
      <c r="G50" s="48" t="str">
        <f t="shared" si="1"/>
        <v/>
      </c>
      <c r="H50" s="40"/>
      <c r="I50" s="9"/>
      <c r="J50" s="10"/>
      <c r="K50" s="10"/>
      <c r="L50" s="10"/>
      <c r="M50" s="49"/>
      <c r="N50" s="51" t="str">
        <f t="shared" si="2"/>
        <v/>
      </c>
      <c r="O50" s="54"/>
      <c r="P50" s="9"/>
      <c r="Q50" s="10"/>
      <c r="R50" s="10"/>
      <c r="S50" s="10"/>
      <c r="T50" s="49"/>
      <c r="U50" s="48" t="str">
        <f t="shared" si="4"/>
        <v/>
      </c>
      <c r="V50" s="40"/>
      <c r="W50" s="16"/>
      <c r="X50" s="10"/>
      <c r="Y50" s="10"/>
      <c r="Z50" s="17"/>
      <c r="AA50" s="47"/>
      <c r="AB50" s="51" t="str">
        <f t="shared" si="11"/>
        <v/>
      </c>
    </row>
    <row r="51" spans="1:28" ht="20.25" customHeight="1" x14ac:dyDescent="0.4">
      <c r="A51" s="40"/>
      <c r="B51" s="9"/>
      <c r="C51" s="10"/>
      <c r="D51" s="10"/>
      <c r="E51" s="10"/>
      <c r="F51" s="47"/>
      <c r="G51" s="48" t="str">
        <f t="shared" si="1"/>
        <v/>
      </c>
      <c r="H51" s="40"/>
      <c r="I51" s="9"/>
      <c r="J51" s="10"/>
      <c r="K51" s="10"/>
      <c r="L51" s="10"/>
      <c r="M51" s="49"/>
      <c r="N51" s="51" t="str">
        <f t="shared" si="2"/>
        <v/>
      </c>
      <c r="O51" s="54"/>
      <c r="P51" s="9"/>
      <c r="Q51" s="10"/>
      <c r="R51" s="10"/>
      <c r="S51" s="10"/>
      <c r="T51" s="49"/>
      <c r="U51" s="48" t="str">
        <f t="shared" si="4"/>
        <v/>
      </c>
      <c r="V51" s="40"/>
      <c r="W51" s="9"/>
      <c r="X51" s="10"/>
      <c r="Y51" s="10"/>
      <c r="Z51" s="10"/>
      <c r="AA51" s="47"/>
      <c r="AB51" s="51" t="str">
        <f t="shared" si="11"/>
        <v/>
      </c>
    </row>
    <row r="52" spans="1:28" ht="20.25" customHeight="1" x14ac:dyDescent="0.4">
      <c r="A52" s="40"/>
      <c r="B52" s="9"/>
      <c r="C52" s="10"/>
      <c r="D52" s="10"/>
      <c r="E52" s="10"/>
      <c r="F52" s="47"/>
      <c r="G52" s="48" t="str">
        <f t="shared" si="1"/>
        <v/>
      </c>
      <c r="H52" s="40"/>
      <c r="I52" s="9"/>
      <c r="J52" s="10"/>
      <c r="K52" s="10"/>
      <c r="L52" s="10"/>
      <c r="M52" s="49"/>
      <c r="N52" s="51" t="str">
        <f t="shared" si="2"/>
        <v/>
      </c>
      <c r="O52" s="54"/>
      <c r="P52" s="9"/>
      <c r="Q52" s="10"/>
      <c r="R52" s="10"/>
      <c r="S52" s="10"/>
      <c r="T52" s="49"/>
      <c r="U52" s="48" t="str">
        <f t="shared" si="4"/>
        <v/>
      </c>
      <c r="V52" s="40"/>
      <c r="W52" s="9"/>
      <c r="X52" s="10"/>
      <c r="Y52" s="10"/>
      <c r="Z52" s="10"/>
      <c r="AA52" s="49"/>
      <c r="AB52" s="51" t="str">
        <f t="shared" si="11"/>
        <v/>
      </c>
    </row>
    <row r="53" spans="1:28" ht="20.25" customHeight="1" x14ac:dyDescent="0.4">
      <c r="A53" s="40"/>
      <c r="B53" s="9"/>
      <c r="C53" s="10"/>
      <c r="D53" s="10"/>
      <c r="E53" s="10"/>
      <c r="F53" s="49"/>
      <c r="G53" s="48" t="str">
        <f t="shared" si="1"/>
        <v/>
      </c>
      <c r="H53" s="40"/>
      <c r="I53" s="9"/>
      <c r="J53" s="10"/>
      <c r="K53" s="10"/>
      <c r="L53" s="10"/>
      <c r="M53" s="49"/>
      <c r="N53" s="51" t="str">
        <f t="shared" si="2"/>
        <v/>
      </c>
      <c r="O53" s="54"/>
      <c r="P53" s="9"/>
      <c r="Q53" s="10"/>
      <c r="R53" s="10"/>
      <c r="S53" s="10"/>
      <c r="T53" s="49"/>
      <c r="U53" s="48" t="str">
        <f t="shared" si="4"/>
        <v/>
      </c>
      <c r="V53" s="40"/>
      <c r="W53" s="9"/>
      <c r="X53" s="10"/>
      <c r="Y53" s="10"/>
      <c r="Z53" s="10"/>
      <c r="AA53" s="49"/>
      <c r="AB53" s="51" t="str">
        <f t="shared" si="11"/>
        <v/>
      </c>
    </row>
    <row r="54" spans="1:28" ht="20.25" customHeight="1" x14ac:dyDescent="0.4">
      <c r="A54" s="40"/>
      <c r="B54" s="12"/>
      <c r="C54" s="13"/>
      <c r="D54" s="13"/>
      <c r="E54" s="13"/>
      <c r="F54" s="50"/>
      <c r="G54" s="45" t="str">
        <f t="shared" si="1"/>
        <v/>
      </c>
      <c r="H54" s="53"/>
      <c r="I54" s="12"/>
      <c r="J54" s="13"/>
      <c r="K54" s="13"/>
      <c r="L54" s="13"/>
      <c r="M54" s="50"/>
      <c r="N54" s="51" t="str">
        <f t="shared" si="2"/>
        <v/>
      </c>
      <c r="O54" s="55"/>
      <c r="P54" s="12"/>
      <c r="Q54" s="13"/>
      <c r="R54" s="13"/>
      <c r="S54" s="13"/>
      <c r="T54" s="50"/>
      <c r="U54" s="45" t="str">
        <f t="shared" si="4"/>
        <v/>
      </c>
      <c r="V54" s="53"/>
      <c r="W54" s="12"/>
      <c r="X54" s="13"/>
      <c r="Y54" s="13"/>
      <c r="Z54" s="13"/>
      <c r="AA54" s="50"/>
      <c r="AB54" s="46" t="str">
        <f t="shared" si="11"/>
        <v/>
      </c>
    </row>
    <row r="55" spans="1:28" ht="20.25" customHeight="1" thickBot="1" x14ac:dyDescent="0.45">
      <c r="A55" s="102" t="s">
        <v>189</v>
      </c>
      <c r="B55" s="103"/>
      <c r="C55" s="18">
        <f>SUM(C10:C54)</f>
        <v>31750</v>
      </c>
      <c r="D55" s="18">
        <f>SUM(D10:D54)</f>
        <v>19250</v>
      </c>
      <c r="E55" s="18">
        <f>SUM(E10:E54)</f>
        <v>12500</v>
      </c>
      <c r="F55" s="18"/>
      <c r="G55" s="18">
        <f>SUM(G10:G54)</f>
        <v>0</v>
      </c>
      <c r="H55" s="102" t="s">
        <v>190</v>
      </c>
      <c r="I55" s="103"/>
      <c r="J55" s="18">
        <f>SUM(J10:J54)</f>
        <v>15070</v>
      </c>
      <c r="K55" s="18">
        <f>SUM(K10:K54)</f>
        <v>10030</v>
      </c>
      <c r="L55" s="18">
        <f>SUM(L10:L54)</f>
        <v>5040</v>
      </c>
      <c r="M55" s="18"/>
      <c r="N55" s="61" t="str">
        <f t="shared" si="2"/>
        <v/>
      </c>
      <c r="O55" s="104" t="s">
        <v>224</v>
      </c>
      <c r="P55" s="105"/>
      <c r="Q55" s="18">
        <f>SUM(Q26:Q54)</f>
        <v>3600</v>
      </c>
      <c r="R55" s="18">
        <f t="shared" ref="R55:U55" si="13">SUM(R26:R54)</f>
        <v>3150</v>
      </c>
      <c r="S55" s="18">
        <f t="shared" si="13"/>
        <v>450</v>
      </c>
      <c r="T55" s="18"/>
      <c r="U55" s="18">
        <f t="shared" si="13"/>
        <v>0</v>
      </c>
      <c r="V55" s="106" t="s">
        <v>213</v>
      </c>
      <c r="W55" s="107"/>
      <c r="X55" s="18">
        <f>SUM(X41:X54)</f>
        <v>6170</v>
      </c>
      <c r="Y55" s="18">
        <f t="shared" ref="Y55:Z55" si="14">SUM(Y41:Y54)</f>
        <v>5080</v>
      </c>
      <c r="Z55" s="18">
        <f t="shared" si="14"/>
        <v>1090</v>
      </c>
      <c r="AA55" s="18"/>
      <c r="AB55" s="52">
        <f>SUM(AB26:AB54)</f>
        <v>0</v>
      </c>
    </row>
    <row r="56" spans="1:28" ht="16.5" customHeight="1" x14ac:dyDescent="0.4">
      <c r="A56" s="19" t="s">
        <v>16</v>
      </c>
    </row>
    <row r="57" spans="1:28" ht="16.5" customHeight="1" x14ac:dyDescent="0.4"/>
    <row r="58" spans="1:28" s="28" customFormat="1" ht="16.5" customHeight="1" x14ac:dyDescent="0.4">
      <c r="A58" s="20" t="s">
        <v>17</v>
      </c>
      <c r="B58" s="21"/>
      <c r="C58" s="22"/>
      <c r="D58" s="22"/>
      <c r="E58" s="22"/>
      <c r="F58" s="22"/>
      <c r="G58" s="22"/>
      <c r="H58" s="22"/>
      <c r="I58" s="21"/>
      <c r="J58" s="22"/>
      <c r="K58" s="22"/>
      <c r="L58" s="22"/>
      <c r="M58" s="23"/>
      <c r="N58" s="24" t="s">
        <v>18</v>
      </c>
      <c r="O58" s="22"/>
      <c r="P58" s="25"/>
      <c r="Q58" s="26" t="s">
        <v>19</v>
      </c>
      <c r="R58" s="22"/>
      <c r="S58" s="22"/>
      <c r="T58" s="22"/>
      <c r="U58" s="22"/>
      <c r="V58" s="23"/>
      <c r="W58" s="27"/>
    </row>
    <row r="59" spans="1:28" s="28" customFormat="1" ht="16.5" customHeight="1" x14ac:dyDescent="0.4">
      <c r="A59" s="29" t="s">
        <v>20</v>
      </c>
      <c r="B59" s="30"/>
      <c r="C59" s="31"/>
      <c r="D59" s="31"/>
      <c r="E59" s="31"/>
      <c r="F59" s="31"/>
      <c r="G59" s="31"/>
      <c r="H59" s="31"/>
      <c r="I59" s="30"/>
      <c r="J59" s="31"/>
      <c r="K59" s="31"/>
      <c r="L59" s="31"/>
      <c r="M59" s="32"/>
      <c r="N59" s="29"/>
      <c r="O59" s="31"/>
      <c r="P59" s="33"/>
      <c r="Q59" s="31"/>
      <c r="R59" s="31"/>
      <c r="S59" s="31"/>
      <c r="T59" s="31"/>
      <c r="U59" s="31"/>
      <c r="V59" s="32"/>
      <c r="W59" s="27"/>
    </row>
    <row r="60" spans="1:28" s="28" customFormat="1" ht="16.5" customHeight="1" x14ac:dyDescent="0.4">
      <c r="A60" s="29"/>
      <c r="B60" s="30"/>
      <c r="C60" s="31"/>
      <c r="D60" s="31"/>
      <c r="E60" s="31"/>
      <c r="F60" s="31"/>
      <c r="G60" s="31"/>
      <c r="H60" s="31"/>
      <c r="I60" s="30"/>
      <c r="J60" s="31"/>
      <c r="K60" s="31"/>
      <c r="L60" s="31"/>
      <c r="M60" s="32"/>
      <c r="N60" s="62" t="s">
        <v>234</v>
      </c>
      <c r="O60" s="31"/>
      <c r="P60" s="33"/>
      <c r="Q60" s="31" t="s">
        <v>21</v>
      </c>
      <c r="R60" s="31"/>
      <c r="S60" s="31"/>
      <c r="T60" s="31"/>
      <c r="U60" s="31"/>
      <c r="V60" s="32"/>
      <c r="W60" s="27"/>
    </row>
    <row r="61" spans="1:28" s="28" customFormat="1" ht="16.5" customHeight="1" x14ac:dyDescent="0.4">
      <c r="A61" s="29" t="s">
        <v>22</v>
      </c>
      <c r="B61" s="30"/>
      <c r="C61" s="31"/>
      <c r="D61" s="31"/>
      <c r="E61" s="31"/>
      <c r="F61" s="31"/>
      <c r="G61" s="31"/>
      <c r="H61" s="31"/>
      <c r="I61" s="30"/>
      <c r="J61" s="31"/>
      <c r="K61" s="31"/>
      <c r="L61" s="31"/>
      <c r="M61" s="32"/>
      <c r="N61" s="62" t="s">
        <v>233</v>
      </c>
      <c r="O61" s="31"/>
      <c r="P61" s="33"/>
      <c r="Q61" s="31" t="s">
        <v>23</v>
      </c>
      <c r="R61" s="31"/>
      <c r="S61" s="31"/>
      <c r="T61" s="31"/>
      <c r="U61" s="31"/>
      <c r="V61" s="32"/>
      <c r="W61" s="27"/>
    </row>
    <row r="62" spans="1:28" s="28" customFormat="1" ht="16.5" customHeight="1" x14ac:dyDescent="0.4">
      <c r="A62" s="29"/>
      <c r="B62" s="30"/>
      <c r="C62" s="31"/>
      <c r="D62" s="31"/>
      <c r="E62" s="31"/>
      <c r="F62" s="31"/>
      <c r="G62" s="31"/>
      <c r="H62" s="31"/>
      <c r="I62" s="30"/>
      <c r="J62" s="31"/>
      <c r="K62" s="31"/>
      <c r="L62" s="31"/>
      <c r="M62" s="32"/>
      <c r="N62" s="29" t="s">
        <v>24</v>
      </c>
      <c r="O62" s="31"/>
      <c r="P62" s="33"/>
      <c r="Q62" s="34" t="s">
        <v>25</v>
      </c>
      <c r="R62" s="31"/>
      <c r="S62" s="31"/>
      <c r="T62" s="31"/>
      <c r="U62" s="31"/>
      <c r="V62" s="32"/>
      <c r="W62" s="27"/>
    </row>
    <row r="63" spans="1:28" s="28" customFormat="1" ht="16.5" customHeight="1" x14ac:dyDescent="0.4">
      <c r="A63" s="29" t="s">
        <v>26</v>
      </c>
      <c r="B63" s="30"/>
      <c r="C63" s="31"/>
      <c r="D63" s="31"/>
      <c r="E63" s="31"/>
      <c r="F63" s="31"/>
      <c r="G63" s="31"/>
      <c r="H63" s="31"/>
      <c r="I63" s="30"/>
      <c r="J63" s="31"/>
      <c r="K63" s="31"/>
      <c r="L63" s="31"/>
      <c r="M63" s="32"/>
      <c r="N63" s="29" t="s">
        <v>43</v>
      </c>
      <c r="O63" s="31"/>
      <c r="P63" s="33"/>
      <c r="Q63" s="34" t="s">
        <v>235</v>
      </c>
      <c r="R63" s="31"/>
      <c r="S63" s="31"/>
      <c r="T63" s="31"/>
      <c r="U63" s="31"/>
      <c r="V63" s="32"/>
      <c r="W63" s="27"/>
    </row>
    <row r="64" spans="1:28" s="28" customFormat="1" ht="16.5" customHeight="1" x14ac:dyDescent="0.4">
      <c r="A64" s="35"/>
      <c r="B64" s="36"/>
      <c r="C64" s="37"/>
      <c r="D64" s="37"/>
      <c r="E64" s="37"/>
      <c r="F64" s="37"/>
      <c r="G64" s="37"/>
      <c r="H64" s="37"/>
      <c r="I64" s="36"/>
      <c r="J64" s="37"/>
      <c r="K64" s="37"/>
      <c r="L64" s="37"/>
      <c r="M64" s="38"/>
      <c r="N64" s="35" t="s">
        <v>44</v>
      </c>
      <c r="O64" s="37"/>
      <c r="P64" s="39"/>
      <c r="Q64" s="37"/>
      <c r="R64" s="37"/>
      <c r="S64" s="37"/>
      <c r="T64" s="37"/>
      <c r="U64" s="37"/>
      <c r="V64" s="38"/>
      <c r="W64" s="27"/>
    </row>
    <row r="65" ht="16.5" customHeight="1" x14ac:dyDescent="0.4"/>
    <row r="66" ht="16.5" customHeight="1" x14ac:dyDescent="0.4"/>
    <row r="67" ht="16.5" customHeight="1" x14ac:dyDescent="0.4"/>
    <row r="68" ht="16.5" customHeight="1" x14ac:dyDescent="0.4"/>
    <row r="69" ht="16.5" customHeight="1" x14ac:dyDescent="0.4"/>
    <row r="70" ht="16.5" customHeight="1" x14ac:dyDescent="0.4"/>
    <row r="71" ht="16.5" customHeight="1" x14ac:dyDescent="0.4"/>
    <row r="72" ht="16.5" customHeight="1" x14ac:dyDescent="0.4"/>
    <row r="73" ht="16.5" customHeight="1" x14ac:dyDescent="0.4"/>
    <row r="74" ht="16.5" customHeight="1" x14ac:dyDescent="0.4"/>
    <row r="75" ht="16.5" customHeight="1" x14ac:dyDescent="0.4"/>
    <row r="76" ht="16.5" customHeight="1" x14ac:dyDescent="0.4"/>
    <row r="77" ht="16.5" customHeight="1" x14ac:dyDescent="0.4"/>
    <row r="78" ht="16.5" customHeight="1" x14ac:dyDescent="0.4"/>
    <row r="79" ht="16.5" customHeight="1" x14ac:dyDescent="0.4"/>
    <row r="80" ht="16.5" customHeight="1" x14ac:dyDescent="0.4"/>
    <row r="81" ht="16.5" customHeight="1" x14ac:dyDescent="0.4"/>
    <row r="82" ht="16.5" customHeight="1" x14ac:dyDescent="0.4"/>
    <row r="83" ht="16.5" customHeight="1" x14ac:dyDescent="0.4"/>
    <row r="84" ht="16.5" customHeight="1" x14ac:dyDescent="0.4"/>
    <row r="85" ht="16.5" customHeight="1" x14ac:dyDescent="0.4"/>
    <row r="86" ht="16.5" customHeight="1" x14ac:dyDescent="0.4"/>
    <row r="87" ht="16.5" customHeight="1" x14ac:dyDescent="0.4"/>
    <row r="88" ht="16.5" customHeight="1" x14ac:dyDescent="0.4"/>
    <row r="89" ht="16.5" customHeight="1" x14ac:dyDescent="0.4"/>
    <row r="90" ht="16.5" customHeight="1" x14ac:dyDescent="0.4"/>
    <row r="91" ht="16.5" customHeight="1" x14ac:dyDescent="0.4"/>
    <row r="92" ht="16.5" customHeight="1" x14ac:dyDescent="0.4"/>
  </sheetData>
  <mergeCells count="55">
    <mergeCell ref="O23:U23"/>
    <mergeCell ref="O24:P25"/>
    <mergeCell ref="Q24:S24"/>
    <mergeCell ref="T24:U24"/>
    <mergeCell ref="O22:P22"/>
    <mergeCell ref="V38:AB38"/>
    <mergeCell ref="V39:W40"/>
    <mergeCell ref="X39:Z39"/>
    <mergeCell ref="AA39:AB39"/>
    <mergeCell ref="V37:W37"/>
    <mergeCell ref="A55:B55"/>
    <mergeCell ref="H55:I55"/>
    <mergeCell ref="O55:P55"/>
    <mergeCell ref="V55:W55"/>
    <mergeCell ref="O8:P9"/>
    <mergeCell ref="Q8:S8"/>
    <mergeCell ref="T8:U8"/>
    <mergeCell ref="V8:W9"/>
    <mergeCell ref="V22:W22"/>
    <mergeCell ref="V23:AB23"/>
    <mergeCell ref="V24:W25"/>
    <mergeCell ref="X24:Z24"/>
    <mergeCell ref="AA24:AB24"/>
    <mergeCell ref="X8:Z8"/>
    <mergeCell ref="AA8:AB8"/>
    <mergeCell ref="A8:B9"/>
    <mergeCell ref="C8:E8"/>
    <mergeCell ref="F8:G8"/>
    <mergeCell ref="H8:I9"/>
    <mergeCell ref="J8:L8"/>
    <mergeCell ref="M8:N8"/>
    <mergeCell ref="A7:G7"/>
    <mergeCell ref="H7:N7"/>
    <mergeCell ref="O7:U7"/>
    <mergeCell ref="V7:AB7"/>
    <mergeCell ref="A5:C5"/>
    <mergeCell ref="D5:E5"/>
    <mergeCell ref="U5:V5"/>
    <mergeCell ref="G5:I5"/>
    <mergeCell ref="J5:L5"/>
    <mergeCell ref="M5:O5"/>
    <mergeCell ref="Q5:R5"/>
    <mergeCell ref="S5:T5"/>
    <mergeCell ref="X5:Z5"/>
    <mergeCell ref="AA5:AB5"/>
    <mergeCell ref="A1:AB2"/>
    <mergeCell ref="A4:C4"/>
    <mergeCell ref="D4:E4"/>
    <mergeCell ref="Q4:T4"/>
    <mergeCell ref="U4:V4"/>
    <mergeCell ref="X4:Z4"/>
    <mergeCell ref="AA4:AB4"/>
    <mergeCell ref="G4:I4"/>
    <mergeCell ref="J4:L4"/>
    <mergeCell ref="M4:O4"/>
  </mergeCells>
  <phoneticPr fontId="2"/>
  <pageMargins left="0.7" right="0.7" top="0.75" bottom="0.75" header="0.3" footer="0.3"/>
  <pageSetup paperSize="8" scale="47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コンボボックス!$A$2:$A$9</xm:f>
          </x14:formula1>
          <xm:sqref>W5</xm:sqref>
        </x14:dataValidation>
        <x14:dataValidation type="list" allowBlank="1" showInputMessage="1" showErrorMessage="1" xr:uid="{00000000-0002-0000-0200-000001000000}">
          <x14:formula1>
            <xm:f>コンボボックス!$B$2:$B$5</xm:f>
          </x14:formula1>
          <xm:sqref>AA10:AA21 M10:M54 F10:F54 AA26:AA36 AA41:AA54 T26:T54 T10:T21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コンボボックス</vt:lpstr>
      <vt:lpstr>南和</vt:lpstr>
      <vt:lpstr>南和!Print_Area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takimoto</dc:creator>
  <cp:lastModifiedBy>takimoto</cp:lastModifiedBy>
  <cp:lastPrinted>2019-12-04T01:30:46Z</cp:lastPrinted>
  <dcterms:created xsi:type="dcterms:W3CDTF">2016-07-26T05:38:24Z</dcterms:created>
  <dcterms:modified xsi:type="dcterms:W3CDTF">2020-01-21T08:58:14Z</dcterms:modified>
</cp:coreProperties>
</file>